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9" activeTab="5"/>
  </bookViews>
  <sheets>
    <sheet name="MEN" sheetId="1" r:id="rId1"/>
    <sheet name="Act Times 2010_2019" sheetId="2" r:id="rId2"/>
    <sheet name="Actual Times 2000_2009" sheetId="3" r:id="rId3"/>
    <sheet name="Actual Times 1990_1999" sheetId="4" r:id="rId4"/>
    <sheet name="U15 BOYS-GIRLS-WOMEN" sheetId="5" r:id="rId5"/>
    <sheet name="U11-U13 BOYS-GIRLS" sheetId="6" r:id="rId6"/>
  </sheets>
  <definedNames/>
  <calcPr fullCalcOnLoad="1"/>
</workbook>
</file>

<file path=xl/sharedStrings.xml><?xml version="1.0" encoding="utf-8"?>
<sst xmlns="http://schemas.openxmlformats.org/spreadsheetml/2006/main" count="616" uniqueCount="253">
  <si>
    <t>CHRISTIE CUP         RECORD: K. LOGAN     8:19</t>
  </si>
  <si>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</si>
  <si>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</si>
  <si>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</si>
  <si>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</si>
  <si>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</si>
  <si>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</si>
  <si>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</si>
  <si>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</si>
  <si>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</si>
  <si>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</si>
  <si>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DNR</t>
  </si>
  <si>
    <t>-</t>
  </si>
  <si>
    <t>I. WILLIAMS</t>
  </si>
  <si>
    <t>C. MARSHALL</t>
  </si>
  <si>
    <t>CHRISTIE CUP ACTUAL TIMES</t>
  </si>
  <si>
    <t>F</t>
  </si>
  <si>
    <t>CANNON</t>
  </si>
  <si>
    <t>A</t>
  </si>
  <si>
    <t>COLTMAN</t>
  </si>
  <si>
    <t>13:15</t>
  </si>
  <si>
    <t>K</t>
  </si>
  <si>
    <t>ELLIOT</t>
  </si>
  <si>
    <t>C</t>
  </si>
  <si>
    <t>GRIEVE</t>
  </si>
  <si>
    <t>INGLIS</t>
  </si>
  <si>
    <t>11:05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</si>
  <si>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</si>
  <si>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</si>
  <si>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</si>
  <si>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</si>
  <si>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</si>
  <si>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</si>
  <si>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</si>
  <si>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</si>
  <si>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</si>
  <si>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</si>
  <si>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10:16</t>
  </si>
  <si>
    <t>I</t>
  </si>
  <si>
    <t>WILLIAMS</t>
  </si>
  <si>
    <t>M</t>
  </si>
  <si>
    <t>YULE</t>
  </si>
  <si>
    <t xml:space="preserve">J </t>
  </si>
  <si>
    <t>MCHUGH</t>
  </si>
  <si>
    <t>10:34</t>
  </si>
  <si>
    <t>MARSHALL</t>
  </si>
  <si>
    <t>15:39</t>
  </si>
  <si>
    <t xml:space="preserve">A </t>
  </si>
  <si>
    <t>BIGGAR</t>
  </si>
  <si>
    <t>S</t>
  </si>
  <si>
    <t>WATSON</t>
  </si>
  <si>
    <t>10:38</t>
  </si>
  <si>
    <t>POTTS</t>
  </si>
  <si>
    <t>11:03</t>
  </si>
  <si>
    <t>CORBETT</t>
  </si>
  <si>
    <t>12:03</t>
  </si>
  <si>
    <t>P</t>
  </si>
  <si>
    <t>LOCKIE</t>
  </si>
  <si>
    <t>13:03</t>
  </si>
  <si>
    <t xml:space="preserve">N   </t>
  </si>
  <si>
    <t>TAYLOR</t>
  </si>
  <si>
    <t>15:34</t>
  </si>
  <si>
    <t>ANDISON</t>
  </si>
  <si>
    <t>BROWN</t>
  </si>
  <si>
    <t>B</t>
  </si>
  <si>
    <t>CARLIN</t>
  </si>
  <si>
    <t>CARRUTHERS</t>
  </si>
  <si>
    <t>CASSON</t>
  </si>
  <si>
    <t>CAVERS</t>
  </si>
  <si>
    <t>CRAIK</t>
  </si>
  <si>
    <t>CRANSTON</t>
  </si>
  <si>
    <t>ELSDON SNR</t>
  </si>
  <si>
    <t>EMMERSON</t>
  </si>
  <si>
    <t>FAIR</t>
  </si>
  <si>
    <t>FRASER</t>
  </si>
  <si>
    <t>GIBB</t>
  </si>
  <si>
    <t>GIBSON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</si>
  <si>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</si>
  <si>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</si>
  <si>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</si>
  <si>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</si>
  <si>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</si>
  <si>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</si>
  <si>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</si>
  <si>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</si>
  <si>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</si>
  <si>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</si>
  <si>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</si>
  <si>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</si>
  <si>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</si>
  <si>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</si>
  <si>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</si>
  <si>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</si>
  <si>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</si>
  <si>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</si>
  <si>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</si>
  <si>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</si>
  <si>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</si>
  <si>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</si>
  <si>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</si>
  <si>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</si>
  <si>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</si>
  <si>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</si>
  <si>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</si>
  <si>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</si>
  <si>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</si>
  <si>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</si>
  <si>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</si>
  <si>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</si>
  <si>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</si>
  <si>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</si>
  <si>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</si>
  <si>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</si>
  <si>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</si>
  <si>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</si>
  <si>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</si>
  <si>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</si>
  <si>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</si>
  <si>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</si>
  <si>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</si>
  <si>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CHRISTIE CUP RACES U15/U17 BOYS-GIRLS/WOMEN 2 LAPS</t>
  </si>
  <si>
    <t>JAMIE WAUGH</t>
  </si>
  <si>
    <t>ISHBEL INGLIS</t>
  </si>
  <si>
    <t>PAM PAXTON</t>
  </si>
  <si>
    <t>CATHERINE MERCER</t>
  </si>
  <si>
    <t>LAUREN CORBETT</t>
  </si>
  <si>
    <t>JOSEPH TOTTMAN</t>
  </si>
  <si>
    <t>EMMA GRIEVE</t>
  </si>
  <si>
    <t>CATRIONA YOUNG</t>
  </si>
  <si>
    <t>DONNA INGLIS</t>
  </si>
  <si>
    <t>ANNE RENWICK</t>
  </si>
  <si>
    <t>EMILY LOCKIE</t>
  </si>
  <si>
    <t>SYLVIA GRIEVE</t>
  </si>
  <si>
    <t>MHAIRI INGLIS</t>
  </si>
  <si>
    <t>CONNIE RAFFERTY</t>
  </si>
  <si>
    <t>CHRISTIE CUP RACES U11/U13 BOYS-GIRLS 1 LAP</t>
  </si>
  <si>
    <t>FRASER CLYNE</t>
  </si>
  <si>
    <t>HOLLY CRAWFORD</t>
  </si>
  <si>
    <t>CORRIE PATTERSON</t>
  </si>
  <si>
    <t>SKYE PATTERSON</t>
  </si>
  <si>
    <t>HECTOR PATTERSON</t>
  </si>
  <si>
    <t>CONNIE LOTHIAN</t>
  </si>
  <si>
    <t>SAM ALLOTT</t>
  </si>
  <si>
    <t>JENNY SHARP</t>
  </si>
  <si>
    <t>CARLY BLAIKIE</t>
  </si>
  <si>
    <t>DUNCAN LITTLE</t>
  </si>
  <si>
    <t>POPPIE GIBSON</t>
  </si>
  <si>
    <t>LUCY GRAHAM</t>
  </si>
  <si>
    <t>LUCY ASH</t>
  </si>
  <si>
    <t>LEWIS RENWICK</t>
  </si>
  <si>
    <t>HOLLIE GRIEVE</t>
  </si>
  <si>
    <t>KATIE JAFFRAY</t>
  </si>
  <si>
    <t>ROBYN CRAWFORD</t>
  </si>
  <si>
    <t>NATASHA AITKEN</t>
  </si>
  <si>
    <t>MAISIE DRABNER-GRAHAM</t>
  </si>
  <si>
    <t>B. GIBB</t>
  </si>
  <si>
    <t>D. MCHUGH</t>
  </si>
  <si>
    <t>J. PITTILLO</t>
  </si>
  <si>
    <t>N. TAYLOR</t>
  </si>
  <si>
    <t>R .HASTINGS</t>
  </si>
  <si>
    <t xml:space="preserve">P. LOCKIE </t>
  </si>
  <si>
    <t>A. SAMUEL</t>
  </si>
  <si>
    <t>A. COLTMAN</t>
  </si>
  <si>
    <t>D. CLYNE</t>
  </si>
  <si>
    <t>B. SPENCE</t>
  </si>
  <si>
    <t>G. LAW</t>
  </si>
  <si>
    <t>B. BURGESS</t>
  </si>
  <si>
    <t>M. YULE</t>
  </si>
  <si>
    <t>A. BIGGAR</t>
  </si>
  <si>
    <t>C. MCCAULEY</t>
  </si>
  <si>
    <t>A .CORBETT</t>
  </si>
  <si>
    <t>R. ALLOTT</t>
  </si>
  <si>
    <t>C. SCOTT</t>
  </si>
  <si>
    <t>K. MURRAY</t>
  </si>
  <si>
    <t>C. GRIEVE</t>
  </si>
  <si>
    <t>K. POTTS</t>
  </si>
  <si>
    <t>D. SCOTT</t>
  </si>
  <si>
    <t>R. JAFFRAY</t>
  </si>
  <si>
    <t>S. WATSON</t>
  </si>
  <si>
    <t>A. INGLIS</t>
  </si>
  <si>
    <t>J. MCHUGH</t>
  </si>
  <si>
    <t>C. NICHOL</t>
  </si>
  <si>
    <t>J. CLAMP</t>
  </si>
  <si>
    <t>R. ANDERSON</t>
  </si>
  <si>
    <t>K. WIGHT</t>
  </si>
  <si>
    <t>J. TULLIE</t>
  </si>
  <si>
    <t>S. CORNWALL</t>
  </si>
  <si>
    <t>-1:10</t>
  </si>
  <si>
    <t>G. SMITH</t>
  </si>
  <si>
    <t>F. CANNON</t>
  </si>
  <si>
    <t>ANDERSON</t>
  </si>
  <si>
    <t>10:00</t>
  </si>
  <si>
    <t>10:09</t>
  </si>
  <si>
    <t>10:43</t>
  </si>
  <si>
    <t>11:17</t>
  </si>
  <si>
    <t>10:59</t>
  </si>
  <si>
    <t>10:50</t>
  </si>
  <si>
    <t>12:15</t>
  </si>
  <si>
    <t>11:19</t>
  </si>
  <si>
    <t>13:34</t>
  </si>
  <si>
    <t>13:00</t>
  </si>
  <si>
    <t>13:27</t>
  </si>
  <si>
    <t>HASTINGS</t>
  </si>
  <si>
    <t>13:47</t>
  </si>
  <si>
    <t>15:14</t>
  </si>
  <si>
    <t>PITTILLO</t>
  </si>
  <si>
    <t>15:58</t>
  </si>
  <si>
    <t>WIGHTS</t>
  </si>
  <si>
    <t>10:45</t>
  </si>
  <si>
    <t>CORNWALL</t>
  </si>
  <si>
    <t>15:18</t>
  </si>
  <si>
    <t>12:07</t>
  </si>
  <si>
    <t>CLAMP</t>
  </si>
  <si>
    <t>11:29</t>
  </si>
  <si>
    <t>RACHEL SHIEL</t>
  </si>
  <si>
    <t>PAULINE MCADAM</t>
  </si>
  <si>
    <t>LYNDSAY KNOX</t>
  </si>
  <si>
    <t>NIAHM RAFFERTY</t>
  </si>
  <si>
    <t>JAI PATTERSON</t>
  </si>
  <si>
    <t>ROBYN LOWTHIAN</t>
  </si>
  <si>
    <t>JOHNLEE ELDER</t>
  </si>
  <si>
    <t>LIAM BOUGLAS</t>
  </si>
  <si>
    <t>STELLA CLAMP</t>
  </si>
  <si>
    <t>CALUM RENWICK</t>
  </si>
  <si>
    <t>LYLE HODGINS</t>
  </si>
  <si>
    <t>AMY JOHNSTON</t>
  </si>
  <si>
    <t>SOPHIE ALLOT</t>
  </si>
  <si>
    <t>ERIN RAFFERTY</t>
  </si>
  <si>
    <t>EMILY ANGUS</t>
  </si>
  <si>
    <t>NADINE ELDER</t>
  </si>
  <si>
    <t>HARRISON HUGHES</t>
  </si>
  <si>
    <t>HOLLY LYLE</t>
  </si>
  <si>
    <t>MILLI DODS-COOPER</t>
  </si>
  <si>
    <t>FRASER CASSON</t>
  </si>
  <si>
    <t>MACY CROPPER</t>
  </si>
  <si>
    <t>WILLIAM BRODIE</t>
  </si>
  <si>
    <t>TIEGAN SINGLETON</t>
  </si>
  <si>
    <t>MAURA RAFFERTY</t>
  </si>
  <si>
    <t>BOYD HUGHES</t>
  </si>
  <si>
    <t>SINEAD MCHUGH</t>
  </si>
  <si>
    <t>JOSEPH CASSON</t>
  </si>
  <si>
    <t>MIA PEARCE</t>
  </si>
  <si>
    <t>AVA HUGHES</t>
  </si>
  <si>
    <t>REBECCA ROONEY</t>
  </si>
  <si>
    <t>ELLIS HODGINS</t>
  </si>
  <si>
    <t>IONA MORROZZO</t>
  </si>
  <si>
    <t>JESSICA SCOTT</t>
  </si>
  <si>
    <t>FINN THOMSON</t>
  </si>
  <si>
    <t>POPPIE HARDIE</t>
  </si>
  <si>
    <t>19=</t>
  </si>
  <si>
    <t>8=</t>
  </si>
  <si>
    <t>12=</t>
  </si>
  <si>
    <t>6=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</si>
</sst>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0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21" fontId="2" fillId="0" borderId="1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165" fontId="19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65" fontId="19" fillId="0" borderId="14" xfId="0" applyNumberFormat="1" applyFont="1" applyBorder="1" applyAlignment="1" quotePrefix="1">
      <alignment horizontal="center"/>
    </xf>
    <xf numFmtId="165" fontId="19" fillId="0" borderId="13" xfId="0" applyNumberFormat="1" applyFont="1" applyBorder="1" applyAlignment="1">
      <alignment horizontal="center"/>
    </xf>
    <xf numFmtId="165" fontId="19" fillId="0" borderId="13" xfId="0" applyNumberFormat="1" applyFont="1" applyBorder="1" applyAlignment="1" quotePrefix="1">
      <alignment horizontal="center"/>
    </xf>
    <xf numFmtId="1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9.7109375" style="0" customWidth="1"/>
    <col min="3" max="3" width="13.00390625" style="0" bestFit="1" customWidth="1"/>
    <col min="4" max="5" width="10.8515625" style="0" customWidth="1"/>
    <col min="6" max="6" width="10.28125" style="0" customWidth="1"/>
    <col min="7" max="7" width="15.7109375" style="0" customWidth="1"/>
    <col min="8" max="8" width="11.57421875" style="0" customWidth="1"/>
  </cols>
  <sheetData>
    <row r="1" spans="1:8" ht="15.75">
      <c r="A1" s="25"/>
      <c r="B1" s="25"/>
      <c r="C1" s="25"/>
      <c r="D1" s="25"/>
      <c r="E1" s="25"/>
      <c r="F1" s="25"/>
      <c r="G1" s="25"/>
      <c r="H1" s="25"/>
    </row>
    <row r="2" spans="1:8" ht="15.75">
      <c r="A2" s="25"/>
      <c r="B2" s="14" t="s">
        <v>0</v>
      </c>
      <c r="C2" s="14"/>
      <c r="D2" s="14"/>
      <c r="E2" s="14"/>
      <c r="F2" s="15">
        <v>1990</v>
      </c>
      <c r="G2" s="16">
        <v>41895</v>
      </c>
      <c r="H2" s="16"/>
    </row>
    <row r="3" spans="1:8" ht="15.75">
      <c r="A3" s="25"/>
      <c r="B3" s="17"/>
      <c r="C3" s="17"/>
      <c r="D3" s="17"/>
      <c r="E3" s="17"/>
      <c r="F3" s="17"/>
      <c r="G3" s="17"/>
      <c r="H3" s="17"/>
    </row>
    <row r="4" spans="1:8" ht="15.75">
      <c r="A4" s="25"/>
      <c r="B4" s="18"/>
      <c r="C4" s="18"/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15.75">
      <c r="A5" s="25"/>
      <c r="B5" s="20" t="s">
        <v>6</v>
      </c>
      <c r="C5" s="20" t="s">
        <v>7</v>
      </c>
      <c r="D5" s="21" t="s">
        <v>8</v>
      </c>
      <c r="E5" s="21" t="s">
        <v>9</v>
      </c>
      <c r="F5" s="21" t="s">
        <v>9</v>
      </c>
      <c r="G5" s="21" t="s">
        <v>10</v>
      </c>
      <c r="H5" s="21" t="s">
        <v>9</v>
      </c>
    </row>
    <row r="6" spans="1:8" ht="15.75">
      <c r="A6" s="25"/>
      <c r="B6" s="22" t="s">
        <v>183</v>
      </c>
      <c r="C6" s="26" t="s">
        <v>187</v>
      </c>
      <c r="D6" s="27">
        <v>0.004513888888888889</v>
      </c>
      <c r="E6" s="28">
        <v>0.011458333333333334</v>
      </c>
      <c r="F6" s="23">
        <f>IF(E6&lt;&gt;"DNR",IF(E6,+E6-D6,""),"-")</f>
        <v>0.006944444444444445</v>
      </c>
      <c r="G6" s="29">
        <v>14</v>
      </c>
      <c r="H6" s="29">
        <v>1</v>
      </c>
    </row>
    <row r="7" spans="1:8" ht="15.75">
      <c r="A7" s="25"/>
      <c r="B7" s="20"/>
      <c r="C7" s="23"/>
      <c r="D7" s="27"/>
      <c r="E7" s="27"/>
      <c r="F7" s="23"/>
      <c r="G7" s="29"/>
      <c r="H7" s="29"/>
    </row>
    <row r="8" spans="1:8" ht="15.75">
      <c r="A8" s="25"/>
      <c r="B8" s="20" t="s">
        <v>177</v>
      </c>
      <c r="C8" s="23">
        <v>0</v>
      </c>
      <c r="D8" s="27">
        <f>+$C$76</f>
        <v>0.0037037037037037034</v>
      </c>
      <c r="E8" s="27" t="s">
        <v>11</v>
      </c>
      <c r="F8" s="23" t="str">
        <f>IF(E8&lt;&gt;"DNR",IF(E8,+E8-D8,""),"-")</f>
        <v>-</v>
      </c>
      <c r="G8" s="29" t="s">
        <v>12</v>
      </c>
      <c r="H8" s="29" t="s">
        <v>12</v>
      </c>
    </row>
    <row r="9" spans="1:8" ht="15.75">
      <c r="A9" s="25"/>
      <c r="B9" s="20"/>
      <c r="C9" s="23"/>
      <c r="D9" s="27"/>
      <c r="E9" s="27"/>
      <c r="F9" s="23"/>
      <c r="G9" s="29"/>
      <c r="H9" s="29"/>
    </row>
    <row r="10" spans="1:8" ht="15.75">
      <c r="A10" s="25"/>
      <c r="B10" s="20" t="s">
        <v>13</v>
      </c>
      <c r="C10" s="23">
        <v>0</v>
      </c>
      <c r="D10" s="27">
        <f>+$C$76</f>
        <v>0.0037037037037037034</v>
      </c>
      <c r="E10" s="27">
        <v>0.010752314814814814</v>
      </c>
      <c r="F10" s="23">
        <f>IF(E10&lt;&gt;"DNR",IF(E10,+E10-D10,""),"-")</f>
        <v>0.00704861111111111</v>
      </c>
      <c r="G10" s="29">
        <v>2</v>
      </c>
      <c r="H10" s="29">
        <v>2</v>
      </c>
    </row>
    <row r="11" spans="1:8" ht="15.75">
      <c r="A11" s="25"/>
      <c r="B11" s="20"/>
      <c r="C11" s="23"/>
      <c r="D11" s="27"/>
      <c r="E11" s="27"/>
      <c r="F11" s="23"/>
      <c r="G11" s="29"/>
      <c r="H11" s="29"/>
    </row>
    <row r="12" spans="1:8" ht="15.75">
      <c r="A12" s="25"/>
      <c r="B12" s="20" t="s">
        <v>184</v>
      </c>
      <c r="C12" s="23">
        <v>0</v>
      </c>
      <c r="D12" s="27">
        <f>+$C$76</f>
        <v>0.0037037037037037034</v>
      </c>
      <c r="E12" s="27">
        <v>0.011168981481481481</v>
      </c>
      <c r="F12" s="23">
        <f>IF(E12&lt;&gt;"DNR",IF(E12,+E12-D12,""),"-")</f>
        <v>0.007465277777777777</v>
      </c>
      <c r="G12" s="29">
        <v>8</v>
      </c>
      <c r="H12" s="29">
        <v>4</v>
      </c>
    </row>
    <row r="13" spans="1:8" ht="15.75">
      <c r="A13" s="25"/>
      <c r="B13" s="20"/>
      <c r="C13" s="23"/>
      <c r="D13" s="27"/>
      <c r="E13" s="27"/>
      <c r="F13" s="23"/>
      <c r="G13" s="29"/>
      <c r="H13" s="29"/>
    </row>
    <row r="14" spans="1:8" ht="15.75">
      <c r="A14" s="25"/>
      <c r="B14" s="20" t="s">
        <v>176</v>
      </c>
      <c r="C14" s="23">
        <v>0</v>
      </c>
      <c r="D14" s="27">
        <f>+$C$76</f>
        <v>0.0037037037037037034</v>
      </c>
      <c r="E14" s="27" t="s">
        <v>11</v>
      </c>
      <c r="F14" s="23" t="str">
        <f>IF(E14&lt;&gt;"DNR",IF(E14,+E14-D14,""),"-")</f>
        <v>-</v>
      </c>
      <c r="G14" s="29" t="s">
        <v>12</v>
      </c>
      <c r="H14" s="29" t="s">
        <v>12</v>
      </c>
    </row>
    <row r="15" spans="1:8" ht="15.75">
      <c r="A15" s="25"/>
      <c r="B15" s="20"/>
      <c r="C15" s="23"/>
      <c r="D15" s="27"/>
      <c r="E15" s="27"/>
      <c r="F15" s="23"/>
      <c r="G15" s="29"/>
      <c r="H15" s="29"/>
    </row>
    <row r="16" spans="1:8" ht="15.75">
      <c r="A16" s="25"/>
      <c r="B16" s="20" t="s">
        <v>174</v>
      </c>
      <c r="C16" s="23">
        <v>5.7870370370370366E-05</v>
      </c>
      <c r="D16" s="27">
        <f>IF(C16,+$D$8-C16,"")</f>
        <v>0.003645833333333333</v>
      </c>
      <c r="E16" s="27" t="s">
        <v>11</v>
      </c>
      <c r="F16" s="23" t="str">
        <f>IF(E16&lt;&gt;"DNR",IF(E16,+E16-D16,""),"-")</f>
        <v>-</v>
      </c>
      <c r="G16" s="29" t="s">
        <v>12</v>
      </c>
      <c r="H16" s="29" t="s">
        <v>12</v>
      </c>
    </row>
    <row r="17" spans="1:8" ht="15.75">
      <c r="A17" s="25"/>
      <c r="B17" s="20"/>
      <c r="C17" s="23"/>
      <c r="D17" s="27"/>
      <c r="E17" s="27"/>
      <c r="F17" s="23"/>
      <c r="G17" s="29"/>
      <c r="H17" s="29"/>
    </row>
    <row r="18" spans="1:8" ht="15.75">
      <c r="A18" s="25"/>
      <c r="B18" s="20" t="s">
        <v>185</v>
      </c>
      <c r="C18" s="23">
        <v>0.00011574074074074073</v>
      </c>
      <c r="D18" s="27">
        <f>IF(C18,+$D$8-C18,"")</f>
        <v>0.0035879629629629625</v>
      </c>
      <c r="E18" s="27" t="s">
        <v>11</v>
      </c>
      <c r="F18" s="23" t="str">
        <f>IF(E18&lt;&gt;"DNR",IF(E18,+E18-D18,""),"-")</f>
        <v>-</v>
      </c>
      <c r="G18" s="29" t="s">
        <v>12</v>
      </c>
      <c r="H18" s="29" t="s">
        <v>12</v>
      </c>
    </row>
    <row r="19" spans="1:8" ht="15.75">
      <c r="A19" s="25"/>
      <c r="B19" s="20"/>
      <c r="C19" s="23"/>
      <c r="D19" s="27"/>
      <c r="E19" s="27"/>
      <c r="F19" s="23"/>
      <c r="G19" s="29"/>
      <c r="H19" s="29"/>
    </row>
    <row r="20" spans="1:8" ht="15.75">
      <c r="A20" s="25"/>
      <c r="B20" s="20" t="s">
        <v>186</v>
      </c>
      <c r="C20" s="23">
        <v>0.00011574074074074073</v>
      </c>
      <c r="D20" s="27">
        <f>IF(C20,+$D$8-C20,"")</f>
        <v>0.0035879629629629625</v>
      </c>
      <c r="E20" s="27">
        <v>0.013483796296296298</v>
      </c>
      <c r="F20" s="23">
        <f>IF(E20&lt;&gt;"DNR",IF(E20,+E20-D20,""),"-")</f>
        <v>0.009895833333333335</v>
      </c>
      <c r="G20" s="29">
        <v>18</v>
      </c>
      <c r="H20" s="29">
        <v>16</v>
      </c>
    </row>
    <row r="21" spans="1:8" ht="15.75">
      <c r="A21" s="25"/>
      <c r="B21" s="20"/>
      <c r="C21" s="23"/>
      <c r="D21" s="27"/>
      <c r="E21" s="27"/>
      <c r="F21" s="23"/>
      <c r="G21" s="29"/>
      <c r="H21" s="29"/>
    </row>
    <row r="22" spans="1:8" ht="15.75">
      <c r="A22" s="25"/>
      <c r="B22" s="20" t="s">
        <v>173</v>
      </c>
      <c r="C22" s="23">
        <v>0.00011574074074074073</v>
      </c>
      <c r="D22" s="27">
        <f>IF(C22,+$D$8-C22,"")</f>
        <v>0.0035879629629629625</v>
      </c>
      <c r="E22" s="27">
        <v>0.011030092592592591</v>
      </c>
      <c r="F22" s="23">
        <f>IF(E22&lt;&gt;"DNR",IF(E22,+E22-D22,""),"-")</f>
        <v>0.007442129629629628</v>
      </c>
      <c r="G22" s="29">
        <v>6</v>
      </c>
      <c r="H22" s="29">
        <v>3</v>
      </c>
    </row>
    <row r="23" spans="1:8" ht="15.75">
      <c r="A23" s="25"/>
      <c r="B23" s="20"/>
      <c r="C23" s="23"/>
      <c r="D23" s="27"/>
      <c r="E23" s="27"/>
      <c r="F23" s="23"/>
      <c r="G23" s="29"/>
      <c r="H23" s="29"/>
    </row>
    <row r="24" spans="1:8" ht="15.75">
      <c r="A24" s="25"/>
      <c r="B24" s="20" t="s">
        <v>188</v>
      </c>
      <c r="C24" s="23">
        <v>0.00023148148148148146</v>
      </c>
      <c r="D24" s="27">
        <f>IF(C24,+$D$8-C24,"")</f>
        <v>0.003472222222222222</v>
      </c>
      <c r="E24" s="27">
        <v>0.011886574074074075</v>
      </c>
      <c r="F24" s="23">
        <f>IF(E24&lt;&gt;"DNR",IF(E24,+E24-D24,""),"-")</f>
        <v>0.008414351851851853</v>
      </c>
      <c r="G24" s="29">
        <v>17</v>
      </c>
      <c r="H24" s="29">
        <v>10</v>
      </c>
    </row>
    <row r="25" spans="1:8" ht="15.75">
      <c r="A25" s="25"/>
      <c r="B25" s="20"/>
      <c r="C25" s="23"/>
      <c r="D25" s="27"/>
      <c r="E25" s="27"/>
      <c r="F25" s="23"/>
      <c r="G25" s="29"/>
      <c r="H25" s="29"/>
    </row>
    <row r="26" spans="1:8" ht="15.75">
      <c r="A26" s="25"/>
      <c r="B26" s="22" t="s">
        <v>178</v>
      </c>
      <c r="C26" s="23">
        <v>0.00023148148148148146</v>
      </c>
      <c r="D26" s="27">
        <f>IF(C26,+$D$8-C26,"")</f>
        <v>0.003472222222222222</v>
      </c>
      <c r="E26" s="27" t="s">
        <v>11</v>
      </c>
      <c r="F26" s="23" t="str">
        <f>IF(E26&lt;&gt;"DNR",IF(E26,+E26-D26,""),"-")</f>
        <v>-</v>
      </c>
      <c r="G26" s="29" t="s">
        <v>12</v>
      </c>
      <c r="H26" s="29" t="s">
        <v>12</v>
      </c>
    </row>
    <row r="27" spans="1:8" ht="15.75">
      <c r="A27" s="25"/>
      <c r="B27" s="20"/>
      <c r="C27" s="23"/>
      <c r="D27" s="27"/>
      <c r="E27" s="27"/>
      <c r="F27" s="23"/>
      <c r="G27" s="29"/>
      <c r="H27" s="29"/>
    </row>
    <row r="28" spans="1:8" ht="15.75">
      <c r="A28" s="25"/>
      <c r="B28" s="20" t="s">
        <v>182</v>
      </c>
      <c r="C28" s="23">
        <v>0.00023148148148148146</v>
      </c>
      <c r="D28" s="27">
        <f>IF(C28,+$D$8-C28,"")</f>
        <v>0.003472222222222222</v>
      </c>
      <c r="E28" s="27">
        <v>0.01144675925925926</v>
      </c>
      <c r="F28" s="23">
        <f>IF(E28&lt;&gt;"DNR",IF(E28,+E28-D28,""),"-")</f>
        <v>0.007974537037037039</v>
      </c>
      <c r="G28" s="29">
        <v>13</v>
      </c>
      <c r="H28" s="29">
        <v>9</v>
      </c>
    </row>
    <row r="29" spans="1:8" ht="15.75">
      <c r="A29" s="25"/>
      <c r="B29" s="20"/>
      <c r="C29" s="23"/>
      <c r="D29" s="27"/>
      <c r="E29" s="27"/>
      <c r="F29" s="23"/>
      <c r="G29" s="29"/>
      <c r="H29" s="29"/>
    </row>
    <row r="30" spans="1:8" ht="15.75">
      <c r="A30" s="25"/>
      <c r="B30" s="22" t="s">
        <v>181</v>
      </c>
      <c r="C30" s="23">
        <v>0.0002893518518518519</v>
      </c>
      <c r="D30" s="27">
        <f>IF(C30,+$D$8-C30,"")</f>
        <v>0.0034143518518518516</v>
      </c>
      <c r="E30" s="27">
        <v>0.011249999999999998</v>
      </c>
      <c r="F30" s="23">
        <f>IF(E30&lt;&gt;"DNR",IF(E30,+E30-D30,""),"-")</f>
        <v>0.007835648148148147</v>
      </c>
      <c r="G30" s="29">
        <v>10</v>
      </c>
      <c r="H30" s="29">
        <v>7</v>
      </c>
    </row>
    <row r="31" spans="1:8" ht="15.75">
      <c r="A31" s="25"/>
      <c r="B31" s="22"/>
      <c r="C31" s="23"/>
      <c r="D31" s="27"/>
      <c r="E31" s="23"/>
      <c r="F31" s="23"/>
      <c r="G31" s="29"/>
      <c r="H31" s="29"/>
    </row>
    <row r="32" spans="1:8" ht="15.75">
      <c r="A32" s="25"/>
      <c r="B32" s="22" t="s">
        <v>180</v>
      </c>
      <c r="C32" s="23">
        <v>0.00034722222222222224</v>
      </c>
      <c r="D32" s="27">
        <f>IF(C32,+$D$8-C32,"")</f>
        <v>0.003356481481481481</v>
      </c>
      <c r="E32" s="27" t="s">
        <v>11</v>
      </c>
      <c r="F32" s="23" t="str">
        <f>IF(E32&lt;&gt;"DNR",IF(E32,+E32-D32,""),"-")</f>
        <v>-</v>
      </c>
      <c r="G32" s="29" t="s">
        <v>12</v>
      </c>
      <c r="H32" s="29" t="s">
        <v>12</v>
      </c>
    </row>
    <row r="33" spans="1:8" ht="15.75">
      <c r="A33" s="25"/>
      <c r="B33" s="20"/>
      <c r="C33" s="23"/>
      <c r="D33" s="27"/>
      <c r="E33" s="27"/>
      <c r="F33" s="23"/>
      <c r="G33" s="29"/>
      <c r="H33" s="29"/>
    </row>
    <row r="34" spans="1:8" ht="15.75">
      <c r="A34" s="25"/>
      <c r="B34" s="22" t="s">
        <v>179</v>
      </c>
      <c r="C34" s="23">
        <v>0.00034722222222222224</v>
      </c>
      <c r="D34" s="27">
        <f>IF(C34,+$D$8-C34,"")</f>
        <v>0.003356481481481481</v>
      </c>
      <c r="E34" s="27">
        <v>0.010983796296296297</v>
      </c>
      <c r="F34" s="23">
        <f>IF(E34&lt;&gt;"DNR",IF(E34,+E34-D34,""),"-")</f>
        <v>0.007627314814814816</v>
      </c>
      <c r="G34" s="29">
        <v>5</v>
      </c>
      <c r="H34" s="29">
        <v>6</v>
      </c>
    </row>
    <row r="35" spans="1:8" ht="15.75">
      <c r="A35" s="25"/>
      <c r="B35" s="22"/>
      <c r="C35" s="23"/>
      <c r="D35" s="27"/>
      <c r="E35" s="23"/>
      <c r="F35" s="23"/>
      <c r="G35" s="29"/>
      <c r="H35" s="29"/>
    </row>
    <row r="36" spans="1:8" ht="15.75">
      <c r="A36" s="25"/>
      <c r="B36" s="22" t="s">
        <v>175</v>
      </c>
      <c r="C36" s="23">
        <v>0.0005208333333333333</v>
      </c>
      <c r="D36" s="27">
        <f>IF(C36,+$D$8-C36,"")</f>
        <v>0.00318287037037037</v>
      </c>
      <c r="E36" s="27">
        <v>0.010706018518518517</v>
      </c>
      <c r="F36" s="23">
        <f>IF(E36&lt;&gt;"DNR",IF(E36,+E36-D36,""),"-")</f>
        <v>0.007523148148148147</v>
      </c>
      <c r="G36" s="29">
        <v>1</v>
      </c>
      <c r="H36" s="29">
        <v>5</v>
      </c>
    </row>
    <row r="37" spans="1:8" ht="15.75">
      <c r="A37" s="25"/>
      <c r="B37" s="22"/>
      <c r="C37" s="23"/>
      <c r="D37" s="27"/>
      <c r="E37" s="23"/>
      <c r="F37" s="23"/>
      <c r="G37" s="29"/>
      <c r="H37" s="29"/>
    </row>
    <row r="38" spans="1:8" ht="15.75">
      <c r="A38" s="25"/>
      <c r="B38" s="22" t="s">
        <v>172</v>
      </c>
      <c r="C38" s="23">
        <v>0.0006944444444444445</v>
      </c>
      <c r="D38" s="27">
        <f>IF(C38,+$D$8-C38,"")</f>
        <v>0.003009259259259259</v>
      </c>
      <c r="E38" s="27">
        <v>0.011516203703703702</v>
      </c>
      <c r="F38" s="23">
        <f>IF(E38&lt;&gt;"DNR",IF(E38,+E38-D38,""),"-")</f>
        <v>0.008506944444444444</v>
      </c>
      <c r="G38" s="29">
        <v>15</v>
      </c>
      <c r="H38" s="29">
        <v>11</v>
      </c>
    </row>
    <row r="39" spans="1:8" ht="15.75">
      <c r="A39" s="25"/>
      <c r="B39" s="22"/>
      <c r="C39" s="23"/>
      <c r="D39" s="27"/>
      <c r="E39" s="23"/>
      <c r="F39" s="23"/>
      <c r="G39" s="29"/>
      <c r="H39" s="29"/>
    </row>
    <row r="40" spans="1:8" ht="15.75">
      <c r="A40" s="25"/>
      <c r="B40" s="22" t="s">
        <v>171</v>
      </c>
      <c r="C40" s="23">
        <v>0.0006944444444444445</v>
      </c>
      <c r="D40" s="27">
        <f>IF(C40,+$D$8-C40,"")</f>
        <v>0.003009259259259259</v>
      </c>
      <c r="E40" s="27" t="s">
        <v>11</v>
      </c>
      <c r="F40" s="23" t="str">
        <f>IF(E40&lt;&gt;"DNR",IF(E40,+E40-D40,""),"-")</f>
        <v>-</v>
      </c>
      <c r="G40" s="29" t="s">
        <v>12</v>
      </c>
      <c r="H40" s="29" t="s">
        <v>12</v>
      </c>
    </row>
    <row r="41" spans="1:8" ht="15.75">
      <c r="A41" s="25"/>
      <c r="B41" s="22"/>
      <c r="C41" s="23"/>
      <c r="D41" s="27"/>
      <c r="E41" s="23"/>
      <c r="F41" s="23"/>
      <c r="G41" s="24"/>
      <c r="H41" s="24"/>
    </row>
    <row r="42" spans="1:8" ht="15.75">
      <c r="A42" s="25"/>
      <c r="B42" s="22" t="s">
        <v>170</v>
      </c>
      <c r="C42" s="23">
        <v>0.0006944444444444445</v>
      </c>
      <c r="D42" s="27">
        <f>IF(C42,+$D$8-C42,"")</f>
        <v>0.003009259259259259</v>
      </c>
      <c r="E42" s="27">
        <v>0.010868055555555556</v>
      </c>
      <c r="F42" s="23">
        <f>IF(E42&lt;&gt;"DNR",IF(E42,+E42-D42,""),"-")</f>
        <v>0.007858796296296298</v>
      </c>
      <c r="G42" s="29">
        <v>3</v>
      </c>
      <c r="H42" s="29">
        <v>8</v>
      </c>
    </row>
    <row r="43" spans="1:8" ht="15.75">
      <c r="A43" s="25"/>
      <c r="B43" s="22"/>
      <c r="C43" s="23"/>
      <c r="D43" s="27"/>
      <c r="E43" s="27"/>
      <c r="F43" s="23"/>
      <c r="G43" s="29"/>
      <c r="H43" s="29"/>
    </row>
    <row r="44" spans="1:8" ht="15.75">
      <c r="A44" s="25"/>
      <c r="B44" s="22" t="s">
        <v>169</v>
      </c>
      <c r="C44" s="23">
        <v>0.0006944444444444445</v>
      </c>
      <c r="D44" s="27">
        <f>IF(C44,+$D$8-C44,"")</f>
        <v>0.003009259259259259</v>
      </c>
      <c r="E44" s="27" t="s">
        <v>11</v>
      </c>
      <c r="F44" s="23" t="str">
        <f>IF(E44&lt;&gt;"DNR",IF(E44,+E44-D44,""),"-")</f>
        <v>-</v>
      </c>
      <c r="G44" s="29" t="s">
        <v>12</v>
      </c>
      <c r="H44" s="29" t="s">
        <v>12</v>
      </c>
    </row>
    <row r="45" spans="1:8" ht="15.75">
      <c r="A45" s="25"/>
      <c r="B45" s="22"/>
      <c r="C45" s="23"/>
      <c r="D45" s="27"/>
      <c r="E45" s="23"/>
      <c r="F45" s="23"/>
      <c r="G45" s="24"/>
      <c r="H45" s="24"/>
    </row>
    <row r="46" spans="1:8" ht="15.75">
      <c r="A46" s="25"/>
      <c r="B46" s="22" t="s">
        <v>156</v>
      </c>
      <c r="C46" s="23">
        <v>0.0009259259259259259</v>
      </c>
      <c r="D46" s="27">
        <f>IF(C46,+$D$8-C46,"")</f>
        <v>0.0027777777777777775</v>
      </c>
      <c r="E46" s="27" t="s">
        <v>11</v>
      </c>
      <c r="F46" s="23" t="str">
        <f>IF(E46&lt;&gt;"DNR",IF(E46,+E46-D46,""),"-")</f>
        <v>-</v>
      </c>
      <c r="G46" s="29" t="s">
        <v>12</v>
      </c>
      <c r="H46" s="29" t="s">
        <v>12</v>
      </c>
    </row>
    <row r="47" spans="1:8" ht="15.75">
      <c r="A47" s="25"/>
      <c r="B47" s="22"/>
      <c r="C47" s="23"/>
      <c r="D47" s="27"/>
      <c r="E47" s="23"/>
      <c r="F47" s="23"/>
      <c r="G47" s="29"/>
      <c r="H47" s="29"/>
    </row>
    <row r="48" spans="1:8" ht="15.75">
      <c r="A48" s="25"/>
      <c r="B48" s="22" t="s">
        <v>168</v>
      </c>
      <c r="C48" s="23">
        <v>0.0010416666666666667</v>
      </c>
      <c r="D48" s="27">
        <f>IF(C48,+$D$8-C48,"")</f>
        <v>0.0026620370370370365</v>
      </c>
      <c r="E48" s="27" t="s">
        <v>11</v>
      </c>
      <c r="F48" s="23" t="str">
        <f>IF(E48&lt;&gt;"DNR",IF(E48,+E48-D48,""),"-")</f>
        <v>-</v>
      </c>
      <c r="G48" s="29" t="s">
        <v>12</v>
      </c>
      <c r="H48" s="29" t="s">
        <v>12</v>
      </c>
    </row>
    <row r="49" spans="1:8" ht="15.75">
      <c r="A49" s="25"/>
      <c r="B49" s="22"/>
      <c r="C49" s="23"/>
      <c r="D49" s="27"/>
      <c r="E49" s="23"/>
      <c r="F49" s="23"/>
      <c r="G49" s="29"/>
      <c r="H49" s="29"/>
    </row>
    <row r="50" spans="1:8" ht="15.75">
      <c r="A50" s="25"/>
      <c r="B50" s="22" t="s">
        <v>155</v>
      </c>
      <c r="C50" s="23">
        <v>0.0010416666666666667</v>
      </c>
      <c r="D50" s="27">
        <f>IF(C50,+$D$8-C50,"")</f>
        <v>0.0026620370370370365</v>
      </c>
      <c r="E50" s="27" t="s">
        <v>11</v>
      </c>
      <c r="F50" s="23" t="str">
        <f>IF(E50&lt;&gt;"DNR",IF(E50,+E50-D50,""),"-")</f>
        <v>-</v>
      </c>
      <c r="G50" s="29" t="s">
        <v>12</v>
      </c>
      <c r="H50" s="29" t="s">
        <v>12</v>
      </c>
    </row>
    <row r="51" spans="1:8" ht="15.75">
      <c r="A51" s="25"/>
      <c r="B51" s="22"/>
      <c r="C51" s="23"/>
      <c r="D51" s="27"/>
      <c r="E51" s="23"/>
      <c r="F51" s="23"/>
      <c r="G51" s="29"/>
      <c r="H51" s="29"/>
    </row>
    <row r="52" spans="1:8" ht="15.75">
      <c r="A52" s="25"/>
      <c r="B52" s="22" t="s">
        <v>167</v>
      </c>
      <c r="C52" s="23">
        <v>0.001099537037037037</v>
      </c>
      <c r="D52" s="27">
        <f>IF(C52,+$D$8-C52,"")</f>
        <v>0.002604166666666666</v>
      </c>
      <c r="E52" s="27" t="s">
        <v>11</v>
      </c>
      <c r="F52" s="23" t="str">
        <f>IF(E52&lt;&gt;"DNR",IF(E52,+E52-D52,""),"-")</f>
        <v>-</v>
      </c>
      <c r="G52" s="29" t="s">
        <v>12</v>
      </c>
      <c r="H52" s="29" t="s">
        <v>12</v>
      </c>
    </row>
    <row r="53" spans="1:8" ht="15.75">
      <c r="A53" s="25"/>
      <c r="B53" s="22"/>
      <c r="C53" s="23"/>
      <c r="D53" s="27"/>
      <c r="E53" s="27"/>
      <c r="F53" s="23"/>
      <c r="G53" s="29"/>
      <c r="H53" s="29"/>
    </row>
    <row r="54" spans="1:8" ht="15.75">
      <c r="A54" s="25"/>
      <c r="B54" s="22" t="s">
        <v>166</v>
      </c>
      <c r="C54" s="23">
        <v>0.0012731481481481483</v>
      </c>
      <c r="D54" s="27">
        <f>IF(C54,+$D$8-C54,"")</f>
        <v>0.002430555555555555</v>
      </c>
      <c r="E54" s="27" t="s">
        <v>11</v>
      </c>
      <c r="F54" s="23" t="str">
        <f>IF(E54&lt;&gt;"DNR",IF(E54,+E54-D54,""),"-")</f>
        <v>-</v>
      </c>
      <c r="G54" s="29" t="s">
        <v>12</v>
      </c>
      <c r="H54" s="29" t="s">
        <v>12</v>
      </c>
    </row>
    <row r="55" spans="1:8" ht="15.75">
      <c r="A55" s="25"/>
      <c r="B55" s="22"/>
      <c r="C55" s="23"/>
      <c r="D55" s="27"/>
      <c r="E55" s="27"/>
      <c r="F55" s="23"/>
      <c r="G55" s="29"/>
      <c r="H55" s="29"/>
    </row>
    <row r="56" spans="1:8" ht="15.75">
      <c r="A56" s="25"/>
      <c r="B56" s="22" t="s">
        <v>165</v>
      </c>
      <c r="C56" s="23">
        <v>0.0012731481481481483</v>
      </c>
      <c r="D56" s="27">
        <f>IF(C56,+$D$8-C56,"")</f>
        <v>0.002430555555555555</v>
      </c>
      <c r="E56" s="27" t="s">
        <v>11</v>
      </c>
      <c r="F56" s="23" t="str">
        <f>IF(E56&lt;&gt;"DNR",IF(E56,+E56-D56,""),"-")</f>
        <v>-</v>
      </c>
      <c r="G56" s="29" t="s">
        <v>12</v>
      </c>
      <c r="H56" s="29" t="s">
        <v>12</v>
      </c>
    </row>
    <row r="57" spans="1:8" ht="15.75">
      <c r="A57" s="25"/>
      <c r="B57" s="22"/>
      <c r="C57" s="23"/>
      <c r="D57" s="27"/>
      <c r="E57" s="23"/>
      <c r="F57" s="23"/>
      <c r="G57" s="24"/>
      <c r="H57" s="24"/>
    </row>
    <row r="58" spans="1:8" ht="15.75">
      <c r="A58" s="25"/>
      <c r="B58" s="22" t="s">
        <v>164</v>
      </c>
      <c r="C58" s="23">
        <v>0.0015624999999999999</v>
      </c>
      <c r="D58" s="27">
        <f>IF(C58,+$D$8-C58,"")</f>
        <v>0.0021412037037037033</v>
      </c>
      <c r="E58" s="27" t="s">
        <v>11</v>
      </c>
      <c r="F58" s="23" t="str">
        <f>IF(E58&lt;&gt;"DNR",IF(E58,+E58-D58,""),"-")</f>
        <v>-</v>
      </c>
      <c r="G58" s="29" t="s">
        <v>12</v>
      </c>
      <c r="H58" s="29" t="s">
        <v>12</v>
      </c>
    </row>
    <row r="59" spans="1:8" ht="15.75">
      <c r="A59" s="25"/>
      <c r="B59" s="22"/>
      <c r="C59" s="23"/>
      <c r="D59" s="27"/>
      <c r="E59" s="27"/>
      <c r="F59" s="23"/>
      <c r="G59" s="29"/>
      <c r="H59" s="29"/>
    </row>
    <row r="60" spans="1:8" ht="15.75">
      <c r="A60" s="25"/>
      <c r="B60" s="22" t="s">
        <v>163</v>
      </c>
      <c r="C60" s="23">
        <v>0.001736111111111111</v>
      </c>
      <c r="D60" s="27">
        <f>IF(C60,+$D$8-C60,"")</f>
        <v>0.0019675925925925924</v>
      </c>
      <c r="E60" s="27" t="s">
        <v>11</v>
      </c>
      <c r="F60" s="23" t="str">
        <f>IF(E60&lt;&gt;"DNR",IF(E60,+E60-D60,""),"-")</f>
        <v>-</v>
      </c>
      <c r="G60" s="29" t="s">
        <v>12</v>
      </c>
      <c r="H60" s="29" t="s">
        <v>12</v>
      </c>
    </row>
    <row r="61" spans="1:8" ht="15.75">
      <c r="A61" s="25"/>
      <c r="B61" s="22"/>
      <c r="C61" s="23"/>
      <c r="D61" s="27"/>
      <c r="E61" s="27"/>
      <c r="F61" s="23"/>
      <c r="G61" s="29"/>
      <c r="H61" s="29"/>
    </row>
    <row r="62" spans="1:8" ht="15.75">
      <c r="A62" s="25"/>
      <c r="B62" s="22" t="s">
        <v>162</v>
      </c>
      <c r="C62" s="23">
        <v>0.001736111111111111</v>
      </c>
      <c r="D62" s="27">
        <f>IF(C62,+$D$8-C62,"")</f>
        <v>0.0019675925925925924</v>
      </c>
      <c r="E62" s="27">
        <v>0.011388888888888888</v>
      </c>
      <c r="F62" s="23">
        <f>IF(E62&lt;&gt;"DNR",IF(E62,+E62-D62,""),"-")</f>
        <v>0.009421296296296296</v>
      </c>
      <c r="G62" s="29">
        <v>12</v>
      </c>
      <c r="H62" s="29">
        <v>14</v>
      </c>
    </row>
    <row r="63" spans="1:8" ht="15.75">
      <c r="A63" s="25"/>
      <c r="B63" s="22"/>
      <c r="C63" s="23"/>
      <c r="D63" s="27"/>
      <c r="E63" s="27"/>
      <c r="F63" s="23"/>
      <c r="G63" s="29"/>
      <c r="H63" s="29"/>
    </row>
    <row r="64" spans="1:8" ht="15.75">
      <c r="A64" s="25"/>
      <c r="B64" s="22" t="s">
        <v>161</v>
      </c>
      <c r="C64" s="23">
        <v>0.0017939814814814815</v>
      </c>
      <c r="D64" s="27">
        <f>IF(C64,+$D$8-C64,"")</f>
        <v>0.001909722222222222</v>
      </c>
      <c r="E64" s="27">
        <v>0.010937500000000001</v>
      </c>
      <c r="F64" s="23">
        <f>IF(E64&lt;&gt;"DNR",IF(E64,+E64-D64,""),"-")</f>
        <v>0.009027777777777779</v>
      </c>
      <c r="G64" s="29">
        <v>4</v>
      </c>
      <c r="H64" s="29">
        <v>12</v>
      </c>
    </row>
    <row r="65" spans="1:8" ht="15.75">
      <c r="A65" s="25"/>
      <c r="B65" s="22"/>
      <c r="C65" s="23"/>
      <c r="D65" s="27"/>
      <c r="E65" s="23"/>
      <c r="F65" s="23"/>
      <c r="G65" s="24"/>
      <c r="H65" s="24"/>
    </row>
    <row r="66" spans="1:8" ht="15.75">
      <c r="A66" s="25"/>
      <c r="B66" s="22" t="s">
        <v>160</v>
      </c>
      <c r="C66" s="23">
        <v>0.001967592592592593</v>
      </c>
      <c r="D66" s="27">
        <f>IF(C66,+$D$8-C66,"")</f>
        <v>0.0017361111111111106</v>
      </c>
      <c r="E66" s="27">
        <v>0.011076388888888887</v>
      </c>
      <c r="F66" s="23">
        <f>IF(E66&lt;&gt;"DNR",IF(E66,+E66-D66,""),"-")</f>
        <v>0.009340277777777777</v>
      </c>
      <c r="G66" s="29">
        <v>7</v>
      </c>
      <c r="H66" s="29">
        <v>13</v>
      </c>
    </row>
    <row r="67" spans="1:8" ht="15.75">
      <c r="A67" s="25"/>
      <c r="B67" s="22"/>
      <c r="C67" s="23"/>
      <c r="D67" s="27"/>
      <c r="E67" s="27"/>
      <c r="F67" s="23"/>
      <c r="G67" s="29"/>
      <c r="H67" s="29"/>
    </row>
    <row r="68" spans="1:8" ht="15.75">
      <c r="A68" s="25"/>
      <c r="B68" s="22" t="s">
        <v>159</v>
      </c>
      <c r="C68" s="23">
        <v>0.0020833333333333333</v>
      </c>
      <c r="D68" s="27">
        <f>IF(C68,+$D$8-C68,"")</f>
        <v>0.00162037037037037</v>
      </c>
      <c r="E68" s="27">
        <v>0.01119212962962963</v>
      </c>
      <c r="F68" s="23">
        <f>IF(E68&lt;&gt;"DNR",IF(E68,+E68-D68,""),"-")</f>
        <v>0.009571759259259259</v>
      </c>
      <c r="G68" s="29">
        <v>9</v>
      </c>
      <c r="H68" s="29">
        <v>15</v>
      </c>
    </row>
    <row r="69" spans="1:8" ht="15.75">
      <c r="A69" s="25"/>
      <c r="B69" s="22"/>
      <c r="C69" s="23"/>
      <c r="D69" s="27"/>
      <c r="E69" s="27"/>
      <c r="F69" s="23"/>
      <c r="G69" s="29"/>
      <c r="H69" s="29"/>
    </row>
    <row r="70" spans="1:8" ht="15.75">
      <c r="A70" s="25"/>
      <c r="B70" s="22" t="s">
        <v>189</v>
      </c>
      <c r="C70" s="23">
        <v>0.002546296296296296</v>
      </c>
      <c r="D70" s="27">
        <f>IF(C70,+$D$8-C70,"")</f>
        <v>0.0011574074074074073</v>
      </c>
      <c r="E70" s="27">
        <v>0.011736111111111109</v>
      </c>
      <c r="F70" s="23">
        <f>IF(E70&lt;&gt;"DNR",IF(E70,+E70-D70,""),"-")</f>
        <v>0.010578703703703701</v>
      </c>
      <c r="G70" s="29">
        <v>16</v>
      </c>
      <c r="H70" s="29">
        <v>17</v>
      </c>
    </row>
    <row r="71" spans="1:8" ht="15.75">
      <c r="A71" s="25"/>
      <c r="B71" s="22"/>
      <c r="C71" s="23"/>
      <c r="D71" s="27"/>
      <c r="E71" s="27"/>
      <c r="F71" s="23"/>
      <c r="G71" s="29"/>
      <c r="H71" s="29"/>
    </row>
    <row r="72" spans="1:8" ht="15.75">
      <c r="A72" s="25"/>
      <c r="B72" s="22" t="s">
        <v>158</v>
      </c>
      <c r="C72" s="23">
        <v>0.003356481481481481</v>
      </c>
      <c r="D72" s="27">
        <f>IF(C72,+$D$8-C72,"")</f>
        <v>0.0003472222222222223</v>
      </c>
      <c r="E72" s="27" t="s">
        <v>11</v>
      </c>
      <c r="F72" s="23" t="str">
        <f>IF(E72&lt;&gt;"DNR",IF(E72,+E72-D72,""),"-")</f>
        <v>-</v>
      </c>
      <c r="G72" s="29" t="s">
        <v>12</v>
      </c>
      <c r="H72" s="29" t="s">
        <v>12</v>
      </c>
    </row>
    <row r="73" spans="1:8" ht="15.75">
      <c r="A73" s="25"/>
      <c r="B73" s="22"/>
      <c r="C73" s="23"/>
      <c r="D73" s="27"/>
      <c r="E73" s="23"/>
      <c r="F73" s="23"/>
      <c r="G73" s="24"/>
      <c r="H73" s="24"/>
    </row>
    <row r="74" spans="1:8" ht="15.75">
      <c r="A74" s="25"/>
      <c r="B74" s="22" t="s">
        <v>157</v>
      </c>
      <c r="C74" s="23">
        <v>0.003472222222222222</v>
      </c>
      <c r="D74" s="27">
        <f>IF(C74,+$D$8-C74,"")</f>
        <v>0.00023148148148148138</v>
      </c>
      <c r="E74" s="27">
        <v>0.011319444444444444</v>
      </c>
      <c r="F74" s="23">
        <f>IF(E74&lt;&gt;"DNR",IF(E74,+E74-D74,""),"-")</f>
        <v>0.011087962962962963</v>
      </c>
      <c r="G74" s="29">
        <v>11</v>
      </c>
      <c r="H74" s="29">
        <v>18</v>
      </c>
    </row>
    <row r="75" spans="1:8" ht="15.75">
      <c r="A75" s="25"/>
      <c r="B75" s="22"/>
      <c r="C75" s="23"/>
      <c r="D75" s="27"/>
      <c r="E75" s="23"/>
      <c r="F75" s="23"/>
      <c r="G75" s="24"/>
      <c r="H75" s="24"/>
    </row>
    <row r="76" spans="1:8" ht="15.75">
      <c r="A76" s="25"/>
      <c r="B76" s="22" t="s">
        <v>14</v>
      </c>
      <c r="C76" s="23">
        <v>0.0037037037037037034</v>
      </c>
      <c r="D76" s="27">
        <f>IF(C76,+$D$8-C76,"")</f>
        <v>0</v>
      </c>
      <c r="E76" s="27" t="s">
        <v>11</v>
      </c>
      <c r="F76" s="23" t="str">
        <f>IF(E76&lt;&gt;"DNR",IF(E76,+E76-D76,""),"-")</f>
        <v>-</v>
      </c>
      <c r="G76" s="29" t="s">
        <v>12</v>
      </c>
      <c r="H76" s="29" t="s">
        <v>12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5" width="8.7109375" style="2" customWidth="1"/>
    <col min="6" max="7" width="8.7109375" style="1" customWidth="1"/>
    <col min="8" max="16384" width="9.140625" style="1" customWidth="1"/>
  </cols>
  <sheetData>
    <row r="1" spans="1:7" ht="15" customHeight="1">
      <c r="A1" s="6"/>
      <c r="B1" s="7" t="s">
        <v>15</v>
      </c>
      <c r="C1" s="9"/>
      <c r="D1" s="9"/>
      <c r="E1" s="9"/>
      <c r="F1" s="7"/>
      <c r="G1" s="7"/>
    </row>
    <row r="2" spans="1:7" ht="15" customHeight="1">
      <c r="A2" s="6"/>
      <c r="B2" s="6"/>
      <c r="C2" s="8"/>
      <c r="D2" s="8"/>
      <c r="E2" s="8"/>
      <c r="F2" s="6"/>
      <c r="G2" s="6"/>
    </row>
    <row r="3" spans="1:7" ht="15" customHeight="1">
      <c r="A3" s="10" t="s">
        <v>6</v>
      </c>
      <c r="B3" s="10"/>
      <c r="C3" s="4">
        <v>2014</v>
      </c>
      <c r="D3" s="4">
        <v>2013</v>
      </c>
      <c r="E3" s="4">
        <v>2012</v>
      </c>
      <c r="F3" s="4">
        <v>2011</v>
      </c>
      <c r="G3" s="4">
        <v>2010</v>
      </c>
    </row>
    <row r="4" spans="1:7" ht="15" customHeight="1">
      <c r="A4" s="3" t="s">
        <v>27</v>
      </c>
      <c r="B4" s="3" t="s">
        <v>190</v>
      </c>
      <c r="C4" s="11" t="s">
        <v>191</v>
      </c>
      <c r="D4" s="4"/>
      <c r="E4" s="5"/>
      <c r="F4" s="5"/>
      <c r="G4" s="5"/>
    </row>
    <row r="5" spans="1:7" ht="15" customHeight="1">
      <c r="A5" s="3" t="s">
        <v>47</v>
      </c>
      <c r="B5" s="3" t="s">
        <v>48</v>
      </c>
      <c r="C5" s="4"/>
      <c r="D5" s="4"/>
      <c r="E5" s="5">
        <v>0.008055555555555555</v>
      </c>
      <c r="F5" s="3"/>
      <c r="G5" s="3"/>
    </row>
    <row r="6" spans="1:7" ht="15" customHeight="1">
      <c r="A6" s="3" t="s">
        <v>16</v>
      </c>
      <c r="B6" s="3" t="s">
        <v>17</v>
      </c>
      <c r="C6" s="12" t="s">
        <v>204</v>
      </c>
      <c r="D6" s="4"/>
      <c r="E6" s="5"/>
      <c r="F6" s="5">
        <v>0.009976851851851853</v>
      </c>
      <c r="G6" s="5">
        <v>0.009317129629629628</v>
      </c>
    </row>
    <row r="7" spans="1:7" ht="15" customHeight="1">
      <c r="A7" s="3" t="s">
        <v>42</v>
      </c>
      <c r="B7" s="3" t="s">
        <v>212</v>
      </c>
      <c r="C7" s="12" t="s">
        <v>213</v>
      </c>
      <c r="D7" s="4"/>
      <c r="E7" s="5"/>
      <c r="F7" s="5"/>
      <c r="G7" s="5"/>
    </row>
    <row r="8" spans="1:7" ht="15" customHeight="1">
      <c r="A8" s="3" t="s">
        <v>18</v>
      </c>
      <c r="B8" s="3" t="s">
        <v>19</v>
      </c>
      <c r="C8" s="12" t="s">
        <v>199</v>
      </c>
      <c r="D8" s="4" t="s">
        <v>20</v>
      </c>
      <c r="E8" s="5">
        <v>0.009016203703703703</v>
      </c>
      <c r="F8" s="5">
        <v>0.008692129629629631</v>
      </c>
      <c r="G8" s="5"/>
    </row>
    <row r="9" spans="1:7" ht="15" customHeight="1">
      <c r="A9" s="3" t="s">
        <v>18</v>
      </c>
      <c r="B9" s="3" t="s">
        <v>54</v>
      </c>
      <c r="C9" s="12" t="s">
        <v>198</v>
      </c>
      <c r="D9" s="4" t="s">
        <v>55</v>
      </c>
      <c r="E9" s="4"/>
      <c r="F9" s="3"/>
      <c r="G9" s="3"/>
    </row>
    <row r="10" spans="1:7" ht="15" customHeight="1">
      <c r="A10" s="3" t="s">
        <v>49</v>
      </c>
      <c r="B10" s="3" t="s">
        <v>209</v>
      </c>
      <c r="C10" s="12" t="s">
        <v>210</v>
      </c>
      <c r="D10" s="4"/>
      <c r="E10" s="5"/>
      <c r="F10" s="5"/>
      <c r="G10" s="5">
        <v>0.0077314814814814815</v>
      </c>
    </row>
    <row r="11" spans="1:7" ht="15" customHeight="1">
      <c r="A11" s="3" t="s">
        <v>21</v>
      </c>
      <c r="B11" s="3" t="s">
        <v>22</v>
      </c>
      <c r="C11" s="4"/>
      <c r="D11" s="4"/>
      <c r="E11" s="5"/>
      <c r="F11" s="5"/>
      <c r="G11" s="5">
        <v>0.0077314814814814815</v>
      </c>
    </row>
    <row r="12" spans="1:7" ht="15" customHeight="1">
      <c r="A12" s="3" t="s">
        <v>23</v>
      </c>
      <c r="B12" s="3" t="s">
        <v>24</v>
      </c>
      <c r="C12" s="4"/>
      <c r="D12" s="4"/>
      <c r="E12" s="5"/>
      <c r="F12" s="5">
        <v>0.007175925925925924</v>
      </c>
      <c r="G12" s="5"/>
    </row>
    <row r="13" spans="1:7" ht="15" customHeight="1">
      <c r="A13" s="3" t="s">
        <v>27</v>
      </c>
      <c r="B13" s="3" t="s">
        <v>202</v>
      </c>
      <c r="C13" s="12" t="s">
        <v>203</v>
      </c>
      <c r="D13" s="4"/>
      <c r="E13" s="5"/>
      <c r="F13" s="5"/>
      <c r="G13" s="5"/>
    </row>
    <row r="14" spans="1:7" ht="15" customHeight="1">
      <c r="A14" s="3" t="s">
        <v>18</v>
      </c>
      <c r="B14" s="3" t="s">
        <v>25</v>
      </c>
      <c r="C14" s="12" t="s">
        <v>195</v>
      </c>
      <c r="D14" s="4" t="s">
        <v>26</v>
      </c>
      <c r="E14" s="5">
        <v>0.007569444444444445</v>
      </c>
      <c r="F14" s="5">
        <v>0.007534722222222223</v>
      </c>
      <c r="G14" s="5">
        <v>0.007326388888888889</v>
      </c>
    </row>
    <row r="15" spans="1:7" ht="15" customHeight="1">
      <c r="A15" s="3" t="s">
        <v>27</v>
      </c>
      <c r="B15" s="3" t="s">
        <v>28</v>
      </c>
      <c r="C15" s="4"/>
      <c r="D15" s="4"/>
      <c r="E15" s="5"/>
      <c r="F15" s="5"/>
      <c r="G15" s="5">
        <v>0.0067476851851851856</v>
      </c>
    </row>
    <row r="16" spans="1:7" ht="15" customHeight="1">
      <c r="A16" s="3" t="s">
        <v>29</v>
      </c>
      <c r="B16" s="3" t="s">
        <v>30</v>
      </c>
      <c r="C16" s="4"/>
      <c r="D16" s="4"/>
      <c r="E16" s="5">
        <v>0.008402777777777778</v>
      </c>
      <c r="F16" s="5"/>
      <c r="G16" s="5">
        <v>0.008958333333333334</v>
      </c>
    </row>
    <row r="17" spans="1:7" ht="15" customHeight="1">
      <c r="A17" s="3" t="s">
        <v>56</v>
      </c>
      <c r="B17" s="3" t="s">
        <v>57</v>
      </c>
      <c r="C17" s="12" t="s">
        <v>201</v>
      </c>
      <c r="D17" s="4" t="s">
        <v>58</v>
      </c>
      <c r="E17" s="4"/>
      <c r="F17" s="3"/>
      <c r="G17" s="3"/>
    </row>
    <row r="18" spans="1:7" ht="15" customHeight="1">
      <c r="A18" s="3" t="s">
        <v>23</v>
      </c>
      <c r="B18" s="3" t="s">
        <v>45</v>
      </c>
      <c r="C18" s="4"/>
      <c r="D18" s="4" t="s">
        <v>46</v>
      </c>
      <c r="E18" s="5">
        <v>0.011967592592592592</v>
      </c>
      <c r="F18" s="3"/>
      <c r="G18" s="3"/>
    </row>
    <row r="19" spans="1:7" ht="15" customHeight="1">
      <c r="A19" s="3" t="s">
        <v>42</v>
      </c>
      <c r="B19" s="3" t="s">
        <v>43</v>
      </c>
      <c r="C19" s="4"/>
      <c r="D19" s="4" t="s">
        <v>44</v>
      </c>
      <c r="E19" s="5">
        <v>0.007453703703703704</v>
      </c>
      <c r="F19" s="3"/>
      <c r="G19" s="3"/>
    </row>
    <row r="20" spans="1:7" ht="15" customHeight="1">
      <c r="A20" s="3" t="s">
        <v>31</v>
      </c>
      <c r="B20" s="3" t="s">
        <v>32</v>
      </c>
      <c r="C20" s="4"/>
      <c r="D20" s="4"/>
      <c r="E20" s="5"/>
      <c r="F20" s="5">
        <v>0.00730324074074074</v>
      </c>
      <c r="G20" s="5">
        <v>0.006921296296296297</v>
      </c>
    </row>
    <row r="21" spans="1:7" ht="15" customHeight="1">
      <c r="A21" s="3" t="s">
        <v>21</v>
      </c>
      <c r="B21" s="3" t="s">
        <v>33</v>
      </c>
      <c r="C21" s="12" t="s">
        <v>193</v>
      </c>
      <c r="D21" s="4"/>
      <c r="E21" s="5"/>
      <c r="F21" s="5">
        <v>0.008032407407407408</v>
      </c>
      <c r="G21" s="5">
        <v>0.0070486111111111105</v>
      </c>
    </row>
    <row r="22" spans="1:7" ht="15" customHeight="1">
      <c r="A22" s="3" t="s">
        <v>23</v>
      </c>
      <c r="B22" s="3" t="s">
        <v>85</v>
      </c>
      <c r="C22" s="12" t="s">
        <v>194</v>
      </c>
      <c r="D22" s="4"/>
      <c r="E22" s="5"/>
      <c r="F22" s="5"/>
      <c r="G22" s="5"/>
    </row>
    <row r="23" spans="1:7" ht="15" customHeight="1">
      <c r="A23" s="3" t="s">
        <v>42</v>
      </c>
      <c r="B23" s="3" t="s">
        <v>205</v>
      </c>
      <c r="C23" s="12" t="s">
        <v>206</v>
      </c>
      <c r="D23" s="4"/>
      <c r="E23" s="4"/>
      <c r="F23" s="3"/>
      <c r="G23" s="3"/>
    </row>
    <row r="24" spans="1:7" ht="15" customHeight="1">
      <c r="A24" s="3" t="s">
        <v>21</v>
      </c>
      <c r="B24" s="3" t="s">
        <v>52</v>
      </c>
      <c r="C24" s="12" t="s">
        <v>196</v>
      </c>
      <c r="D24" s="4" t="s">
        <v>53</v>
      </c>
      <c r="E24" s="4"/>
      <c r="F24" s="3"/>
      <c r="G24" s="3"/>
    </row>
    <row r="25" spans="1:7" ht="15" customHeight="1">
      <c r="A25" s="3" t="s">
        <v>18</v>
      </c>
      <c r="B25" s="3" t="s">
        <v>34</v>
      </c>
      <c r="C25" s="12" t="s">
        <v>200</v>
      </c>
      <c r="D25" s="4"/>
      <c r="E25" s="5">
        <v>0.00880787037037037</v>
      </c>
      <c r="F25" s="5">
        <v>0.008888888888888889</v>
      </c>
      <c r="G25" s="5"/>
    </row>
    <row r="26" spans="1:7" ht="15" customHeight="1">
      <c r="A26" s="3" t="s">
        <v>23</v>
      </c>
      <c r="B26" s="3" t="s">
        <v>36</v>
      </c>
      <c r="C26" s="12" t="s">
        <v>197</v>
      </c>
      <c r="D26" s="4"/>
      <c r="E26" s="5"/>
      <c r="F26" s="5"/>
      <c r="G26" s="5"/>
    </row>
    <row r="27" spans="1:7" ht="15" customHeight="1">
      <c r="A27" s="3" t="s">
        <v>35</v>
      </c>
      <c r="B27" s="3" t="s">
        <v>36</v>
      </c>
      <c r="C27" s="4"/>
      <c r="D27" s="4" t="s">
        <v>37</v>
      </c>
      <c r="E27" s="5">
        <v>0.007013888888888889</v>
      </c>
      <c r="F27" s="5">
        <v>0.007372685185185185</v>
      </c>
      <c r="G27" s="5">
        <v>0.007002314814814815</v>
      </c>
    </row>
    <row r="28" spans="1:7" ht="15" customHeight="1">
      <c r="A28" s="3" t="s">
        <v>29</v>
      </c>
      <c r="B28" s="3" t="s">
        <v>87</v>
      </c>
      <c r="C28" s="12" t="s">
        <v>211</v>
      </c>
      <c r="D28" s="4"/>
      <c r="E28" s="5"/>
      <c r="F28" s="5"/>
      <c r="G28" s="5"/>
    </row>
    <row r="29" spans="1:7" ht="15" customHeight="1">
      <c r="A29" s="3" t="s">
        <v>59</v>
      </c>
      <c r="B29" s="3" t="s">
        <v>60</v>
      </c>
      <c r="C29" s="4"/>
      <c r="D29" s="4" t="s">
        <v>61</v>
      </c>
      <c r="E29" s="4"/>
      <c r="F29" s="3"/>
      <c r="G29" s="3"/>
    </row>
    <row r="30" spans="1:7" ht="15" customHeight="1">
      <c r="A30" s="3" t="s">
        <v>49</v>
      </c>
      <c r="B30" s="3" t="s">
        <v>50</v>
      </c>
      <c r="C30" s="13"/>
      <c r="D30" s="13" t="s">
        <v>51</v>
      </c>
      <c r="E30" s="4"/>
      <c r="F30" s="3"/>
      <c r="G30" s="3"/>
    </row>
    <row r="31" spans="1:7" ht="15" customHeight="1">
      <c r="A31" s="3" t="s">
        <v>21</v>
      </c>
      <c r="B31" s="3" t="s">
        <v>207</v>
      </c>
      <c r="C31" s="12" t="s">
        <v>208</v>
      </c>
      <c r="D31" s="4"/>
      <c r="E31" s="5"/>
      <c r="F31" s="5"/>
      <c r="G31" s="5"/>
    </row>
    <row r="32" spans="1:7" ht="15" customHeight="1">
      <c r="A32" s="3" t="s">
        <v>38</v>
      </c>
      <c r="B32" s="3" t="s">
        <v>39</v>
      </c>
      <c r="C32" s="11" t="s">
        <v>192</v>
      </c>
      <c r="D32" s="4"/>
      <c r="E32" s="4"/>
      <c r="F32" s="5">
        <v>0.007337962962962963</v>
      </c>
      <c r="G32" s="5">
        <v>0.007002314814814815</v>
      </c>
    </row>
    <row r="33" spans="1:7" ht="15" customHeight="1">
      <c r="A33" s="3" t="s">
        <v>40</v>
      </c>
      <c r="B33" s="3" t="s">
        <v>41</v>
      </c>
      <c r="C33" s="4"/>
      <c r="D33" s="4"/>
      <c r="E33" s="5"/>
      <c r="F33" s="5">
        <v>0.008171296296296296</v>
      </c>
      <c r="G33" s="5">
        <v>0.008113425925925925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" sqref="C4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2" width="8.7109375" style="1" customWidth="1"/>
    <col min="13" max="16384" width="9.140625" style="1" customWidth="1"/>
  </cols>
  <sheetData>
    <row r="1" spans="1:12" ht="15">
      <c r="A1" s="6"/>
      <c r="B1" s="7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3"/>
      <c r="B3" s="3" t="s">
        <v>6</v>
      </c>
      <c r="C3" s="4">
        <v>2009</v>
      </c>
      <c r="D3" s="4">
        <v>2008</v>
      </c>
      <c r="E3" s="4">
        <v>2007</v>
      </c>
      <c r="F3" s="4">
        <v>2006</v>
      </c>
      <c r="G3" s="4">
        <v>2005</v>
      </c>
      <c r="H3" s="4">
        <v>2004</v>
      </c>
      <c r="I3" s="4">
        <v>2003</v>
      </c>
      <c r="J3" s="4">
        <v>2002</v>
      </c>
      <c r="K3" s="4">
        <v>2001</v>
      </c>
      <c r="L3" s="4">
        <v>2000</v>
      </c>
    </row>
    <row r="4" spans="1:12" ht="15">
      <c r="A4" s="3" t="s">
        <v>21</v>
      </c>
      <c r="B4" s="3" t="s">
        <v>62</v>
      </c>
      <c r="C4" s="5"/>
      <c r="D4" s="5"/>
      <c r="E4" s="5"/>
      <c r="F4" s="5"/>
      <c r="G4" s="5"/>
      <c r="H4" s="5"/>
      <c r="I4" s="5"/>
      <c r="J4" s="5">
        <v>0.007569444444444445</v>
      </c>
      <c r="K4" s="5"/>
      <c r="L4" s="5"/>
    </row>
    <row r="5" spans="1:12" ht="15">
      <c r="A5" s="3" t="s">
        <v>18</v>
      </c>
      <c r="B5" s="3" t="s">
        <v>48</v>
      </c>
      <c r="C5" s="5"/>
      <c r="D5" s="5">
        <v>0.007974537037037037</v>
      </c>
      <c r="E5" s="5"/>
      <c r="F5" s="5"/>
      <c r="G5" s="5">
        <v>0.007789351851851852</v>
      </c>
      <c r="H5" s="5"/>
      <c r="I5" s="5"/>
      <c r="J5" s="5"/>
      <c r="K5" s="5"/>
      <c r="L5" s="5"/>
    </row>
    <row r="6" spans="1:12" ht="15">
      <c r="A6" s="3" t="s">
        <v>21</v>
      </c>
      <c r="B6" s="3" t="s">
        <v>63</v>
      </c>
      <c r="C6" s="5"/>
      <c r="D6" s="5"/>
      <c r="E6" s="5">
        <v>0.008599537037037036</v>
      </c>
      <c r="F6" s="5"/>
      <c r="G6" s="5"/>
      <c r="H6" s="5"/>
      <c r="I6" s="5"/>
      <c r="J6" s="5"/>
      <c r="K6" s="5"/>
      <c r="L6" s="5"/>
    </row>
    <row r="7" spans="1:12" ht="15">
      <c r="A7" s="3" t="s">
        <v>16</v>
      </c>
      <c r="B7" s="3" t="s">
        <v>17</v>
      </c>
      <c r="C7" s="5"/>
      <c r="D7" s="5">
        <v>0.008506944444444444</v>
      </c>
      <c r="E7" s="5"/>
      <c r="F7" s="5"/>
      <c r="G7" s="5">
        <v>0.008148148148148147</v>
      </c>
      <c r="H7" s="5"/>
      <c r="I7" s="5">
        <v>0.008252314814814815</v>
      </c>
      <c r="J7" s="5">
        <v>0.0076157407407407415</v>
      </c>
      <c r="K7" s="5">
        <v>0.007453703703703703</v>
      </c>
      <c r="L7" s="5">
        <v>0.007465277777777778</v>
      </c>
    </row>
    <row r="8" spans="1:12" ht="15">
      <c r="A8" s="3" t="s">
        <v>64</v>
      </c>
      <c r="B8" s="3" t="s">
        <v>65</v>
      </c>
      <c r="C8" s="5"/>
      <c r="D8" s="5"/>
      <c r="E8" s="5"/>
      <c r="F8" s="5"/>
      <c r="G8" s="5"/>
      <c r="H8" s="5"/>
      <c r="I8" s="5"/>
      <c r="J8" s="5"/>
      <c r="K8" s="5">
        <v>0.006539351851851852</v>
      </c>
      <c r="L8" s="5"/>
    </row>
    <row r="9" spans="1:12" ht="15">
      <c r="A9" s="3" t="s">
        <v>35</v>
      </c>
      <c r="B9" s="3" t="s">
        <v>66</v>
      </c>
      <c r="C9" s="5"/>
      <c r="D9" s="5"/>
      <c r="E9" s="5"/>
      <c r="F9" s="5"/>
      <c r="G9" s="5"/>
      <c r="H9" s="5"/>
      <c r="I9" s="5"/>
      <c r="J9" s="5">
        <v>0.007569444444444445</v>
      </c>
      <c r="K9" s="5">
        <v>0.007337962962962963</v>
      </c>
      <c r="L9" s="5">
        <v>0.007037037037037037</v>
      </c>
    </row>
    <row r="10" spans="1:12" ht="15">
      <c r="A10" s="3" t="s">
        <v>18</v>
      </c>
      <c r="B10" s="3" t="s">
        <v>67</v>
      </c>
      <c r="C10" s="5"/>
      <c r="D10" s="5"/>
      <c r="E10" s="5"/>
      <c r="F10" s="5"/>
      <c r="G10" s="5"/>
      <c r="H10" s="5"/>
      <c r="I10" s="5">
        <v>0.008229166666666666</v>
      </c>
      <c r="J10" s="5"/>
      <c r="K10" s="5">
        <v>0.00800925925925926</v>
      </c>
      <c r="L10" s="5"/>
    </row>
    <row r="11" spans="1:12" ht="15">
      <c r="A11" s="3" t="s">
        <v>35</v>
      </c>
      <c r="B11" s="3" t="s">
        <v>68</v>
      </c>
      <c r="C11" s="5"/>
      <c r="D11" s="5">
        <v>0.006944444444444444</v>
      </c>
      <c r="E11" s="5"/>
      <c r="F11" s="5"/>
      <c r="G11" s="5"/>
      <c r="H11" s="5">
        <v>0.006689814814814814</v>
      </c>
      <c r="I11" s="5">
        <v>0.006608796296296297</v>
      </c>
      <c r="J11" s="5"/>
      <c r="K11" s="5"/>
      <c r="L11" s="5">
        <v>0.006377314814814815</v>
      </c>
    </row>
    <row r="12" spans="1:12" ht="15">
      <c r="A12" s="3" t="s">
        <v>18</v>
      </c>
      <c r="B12" s="3" t="s">
        <v>19</v>
      </c>
      <c r="C12" s="5"/>
      <c r="D12" s="5"/>
      <c r="E12" s="5">
        <v>0.008530092592592593</v>
      </c>
      <c r="F12" s="5">
        <v>0.00800925925925926</v>
      </c>
      <c r="G12" s="5"/>
      <c r="H12" s="5">
        <v>0.008402777777777778</v>
      </c>
      <c r="I12" s="5"/>
      <c r="J12" s="5"/>
      <c r="K12" s="5"/>
      <c r="L12" s="5"/>
    </row>
    <row r="13" spans="1:12" ht="15">
      <c r="A13" s="3" t="s">
        <v>18</v>
      </c>
      <c r="B13" s="3" t="s">
        <v>54</v>
      </c>
      <c r="C13" s="5"/>
      <c r="D13" s="5"/>
      <c r="E13" s="5">
        <v>0.007268518518518519</v>
      </c>
      <c r="F13" s="5"/>
      <c r="G13" s="5"/>
      <c r="H13" s="5">
        <v>0.007488425925925926</v>
      </c>
      <c r="I13" s="5"/>
      <c r="J13" s="5"/>
      <c r="K13" s="5"/>
      <c r="L13" s="5"/>
    </row>
    <row r="14" spans="1:12" ht="15">
      <c r="A14" s="3" t="s">
        <v>27</v>
      </c>
      <c r="B14" s="3" t="s">
        <v>54</v>
      </c>
      <c r="C14" s="5"/>
      <c r="D14" s="5"/>
      <c r="E14" s="5">
        <v>0.007893518518518518</v>
      </c>
      <c r="F14" s="5">
        <v>0.007905092592592592</v>
      </c>
      <c r="G14" s="5"/>
      <c r="H14" s="5"/>
      <c r="I14" s="5"/>
      <c r="J14" s="5"/>
      <c r="K14" s="5"/>
      <c r="L14" s="5"/>
    </row>
    <row r="15" spans="1:12" ht="15">
      <c r="A15" s="3" t="s">
        <v>27</v>
      </c>
      <c r="B15" s="3" t="s">
        <v>69</v>
      </c>
      <c r="C15" s="5"/>
      <c r="D15" s="5"/>
      <c r="E15" s="5"/>
      <c r="F15" s="5"/>
      <c r="G15" s="5"/>
      <c r="H15" s="5"/>
      <c r="I15" s="5">
        <v>0.006550925925925926</v>
      </c>
      <c r="J15" s="5">
        <v>0.006805555555555557</v>
      </c>
      <c r="K15" s="5"/>
      <c r="L15" s="5"/>
    </row>
    <row r="16" spans="1:12" ht="15">
      <c r="A16" s="3" t="s">
        <v>27</v>
      </c>
      <c r="B16" s="3" t="s">
        <v>70</v>
      </c>
      <c r="C16" s="5"/>
      <c r="D16" s="5"/>
      <c r="E16" s="5"/>
      <c r="F16" s="5"/>
      <c r="G16" s="5"/>
      <c r="H16" s="5">
        <v>0.00846064814814815</v>
      </c>
      <c r="I16" s="5"/>
      <c r="J16" s="5">
        <v>0.008125</v>
      </c>
      <c r="K16" s="5"/>
      <c r="L16" s="5"/>
    </row>
    <row r="17" spans="1:12" ht="15">
      <c r="A17" s="3" t="s">
        <v>21</v>
      </c>
      <c r="B17" s="3" t="s">
        <v>22</v>
      </c>
      <c r="C17" s="5">
        <v>0.007824074074074075</v>
      </c>
      <c r="D17" s="5">
        <v>0.007650462962962963</v>
      </c>
      <c r="E17" s="5">
        <v>0.007337962962962963</v>
      </c>
      <c r="F17" s="5">
        <v>0.007222222222222223</v>
      </c>
      <c r="G17" s="5">
        <v>0.007314814814814815</v>
      </c>
      <c r="H17" s="5">
        <v>0.007071759259259259</v>
      </c>
      <c r="I17" s="5">
        <v>0.007430555555555555</v>
      </c>
      <c r="J17" s="5">
        <v>0.007025462962962963</v>
      </c>
      <c r="K17" s="5">
        <v>0.007060185185185184</v>
      </c>
      <c r="L17" s="5"/>
    </row>
    <row r="18" spans="1:12" ht="15">
      <c r="A18" s="3" t="s">
        <v>40</v>
      </c>
      <c r="B18" s="3" t="s">
        <v>71</v>
      </c>
      <c r="C18" s="5"/>
      <c r="D18" s="5"/>
      <c r="E18" s="5"/>
      <c r="F18" s="5"/>
      <c r="G18" s="5"/>
      <c r="H18" s="5"/>
      <c r="I18" s="5">
        <v>0.007025462962962963</v>
      </c>
      <c r="J18" s="5">
        <v>0.006944444444444444</v>
      </c>
      <c r="K18" s="5"/>
      <c r="L18" s="5"/>
    </row>
    <row r="19" spans="1:12" ht="15">
      <c r="A19" s="3" t="s">
        <v>64</v>
      </c>
      <c r="B19" s="3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>
        <v>0.006828703703703704</v>
      </c>
    </row>
    <row r="20" spans="1:12" ht="15">
      <c r="A20" s="3" t="s">
        <v>18</v>
      </c>
      <c r="B20" s="3" t="s">
        <v>73</v>
      </c>
      <c r="C20" s="5"/>
      <c r="D20" s="5"/>
      <c r="E20" s="5"/>
      <c r="F20" s="5"/>
      <c r="G20" s="5"/>
      <c r="H20" s="5"/>
      <c r="I20" s="5"/>
      <c r="J20" s="5">
        <v>0.007743055555555556</v>
      </c>
      <c r="K20" s="5"/>
      <c r="L20" s="5"/>
    </row>
    <row r="21" spans="1:12" ht="15">
      <c r="A21" s="3" t="s">
        <v>64</v>
      </c>
      <c r="B21" s="3" t="s">
        <v>74</v>
      </c>
      <c r="C21" s="5"/>
      <c r="D21" s="5"/>
      <c r="E21" s="5"/>
      <c r="F21" s="5">
        <v>0.0071875</v>
      </c>
      <c r="G21" s="5">
        <v>0.0072106481481481475</v>
      </c>
      <c r="H21" s="5"/>
      <c r="I21" s="5">
        <v>0.0071875</v>
      </c>
      <c r="J21" s="5">
        <v>0.007175925925925926</v>
      </c>
      <c r="K21" s="5">
        <v>0.007094907407407407</v>
      </c>
      <c r="L21" s="5">
        <v>0.0072800925925925915</v>
      </c>
    </row>
    <row r="22" spans="1:12" ht="15">
      <c r="A22" s="3" t="s">
        <v>49</v>
      </c>
      <c r="B22" s="3" t="s">
        <v>74</v>
      </c>
      <c r="C22" s="5"/>
      <c r="D22" s="5"/>
      <c r="E22" s="5"/>
      <c r="F22" s="5">
        <v>0.007534722222222221</v>
      </c>
      <c r="G22" s="5"/>
      <c r="H22" s="5"/>
      <c r="I22" s="5"/>
      <c r="J22" s="5"/>
      <c r="K22" s="5"/>
      <c r="L22" s="5"/>
    </row>
    <row r="23" spans="1:12" ht="15">
      <c r="A23" s="3" t="s">
        <v>64</v>
      </c>
      <c r="B23" s="3" t="s">
        <v>75</v>
      </c>
      <c r="C23" s="5"/>
      <c r="D23" s="5"/>
      <c r="E23" s="5"/>
      <c r="F23" s="5"/>
      <c r="G23" s="5"/>
      <c r="H23" s="5"/>
      <c r="I23" s="5"/>
      <c r="J23" s="5"/>
      <c r="K23" s="5">
        <v>0.008078703703703704</v>
      </c>
      <c r="L23" s="5">
        <v>0.007951388888888888</v>
      </c>
    </row>
    <row r="24" spans="1:12" ht="15">
      <c r="A24" s="3" t="s">
        <v>27</v>
      </c>
      <c r="B24" s="3" t="s">
        <v>76</v>
      </c>
      <c r="C24" s="5"/>
      <c r="D24" s="5"/>
      <c r="E24" s="5"/>
      <c r="F24" s="5"/>
      <c r="G24" s="5"/>
      <c r="H24" s="5"/>
      <c r="I24" s="5">
        <v>0.007060185185185184</v>
      </c>
      <c r="J24" s="5"/>
      <c r="K24" s="5"/>
      <c r="L24" s="5"/>
    </row>
    <row r="25" spans="1:12" ht="15">
      <c r="A25" s="3" t="s">
        <v>23</v>
      </c>
      <c r="B25" s="3" t="s">
        <v>24</v>
      </c>
      <c r="C25" s="5"/>
      <c r="D25" s="5">
        <v>0.00693287037037037</v>
      </c>
      <c r="E25" s="5">
        <v>0.0069560185185185185</v>
      </c>
      <c r="F25" s="5">
        <v>0.007303240740740741</v>
      </c>
      <c r="G25" s="5"/>
      <c r="H25" s="5"/>
      <c r="I25" s="5"/>
      <c r="J25" s="5"/>
      <c r="K25" s="5"/>
      <c r="L25" s="5"/>
    </row>
    <row r="26" spans="1:12" ht="15">
      <c r="A26" s="3" t="s">
        <v>35</v>
      </c>
      <c r="B26" s="3" t="s">
        <v>77</v>
      </c>
      <c r="C26" s="5"/>
      <c r="D26" s="5"/>
      <c r="E26" s="5"/>
      <c r="F26" s="5"/>
      <c r="G26" s="5"/>
      <c r="H26" s="5">
        <v>0.006296296296296296</v>
      </c>
      <c r="I26" s="5">
        <v>0.00636574074074074</v>
      </c>
      <c r="J26" s="5"/>
      <c r="K26" s="5"/>
      <c r="L26" s="5"/>
    </row>
    <row r="27" spans="1:12" ht="15">
      <c r="A27" s="3" t="s">
        <v>27</v>
      </c>
      <c r="B27" s="3" t="s">
        <v>78</v>
      </c>
      <c r="C27" s="5"/>
      <c r="D27" s="5"/>
      <c r="E27" s="5"/>
      <c r="F27" s="5"/>
      <c r="G27" s="5"/>
      <c r="H27" s="5"/>
      <c r="I27" s="5"/>
      <c r="J27" s="5">
        <v>0.0078125</v>
      </c>
      <c r="K27" s="5">
        <v>0.007719907407407408</v>
      </c>
      <c r="L27" s="5">
        <v>0.008194444444444445</v>
      </c>
    </row>
    <row r="28" spans="1:12" ht="15">
      <c r="A28" s="3" t="s">
        <v>18</v>
      </c>
      <c r="B28" s="3" t="s">
        <v>25</v>
      </c>
      <c r="C28" s="5">
        <v>0.007303240740740741</v>
      </c>
      <c r="D28" s="5">
        <v>0.00755787037037037</v>
      </c>
      <c r="E28" s="5">
        <v>0.007361111111111111</v>
      </c>
      <c r="F28" s="5">
        <v>0.007418981481481481</v>
      </c>
      <c r="G28" s="5"/>
      <c r="H28" s="5"/>
      <c r="I28" s="5"/>
      <c r="J28" s="5"/>
      <c r="K28" s="5"/>
      <c r="L28" s="5"/>
    </row>
    <row r="29" spans="1:12" ht="15">
      <c r="A29" s="3" t="s">
        <v>27</v>
      </c>
      <c r="B29" s="3" t="s">
        <v>28</v>
      </c>
      <c r="C29" s="5">
        <v>0.006712962962962962</v>
      </c>
      <c r="D29" s="5"/>
      <c r="E29" s="5">
        <v>0.00693287037037037</v>
      </c>
      <c r="F29" s="5"/>
      <c r="G29" s="5"/>
      <c r="H29" s="5"/>
      <c r="I29" s="5"/>
      <c r="J29" s="5"/>
      <c r="K29" s="5"/>
      <c r="L29" s="5"/>
    </row>
    <row r="30" spans="1:12" ht="15">
      <c r="A30" s="3" t="s">
        <v>38</v>
      </c>
      <c r="B30" s="3" t="s">
        <v>79</v>
      </c>
      <c r="C30" s="5"/>
      <c r="D30" s="5"/>
      <c r="E30" s="5"/>
      <c r="F30" s="5"/>
      <c r="G30" s="5"/>
      <c r="H30" s="5"/>
      <c r="I30" s="5"/>
      <c r="J30" s="5"/>
      <c r="K30" s="5"/>
      <c r="L30" s="5">
        <v>0.00832175925925926</v>
      </c>
    </row>
    <row r="31" spans="1:12" ht="15">
      <c r="A31" s="3" t="s">
        <v>64</v>
      </c>
      <c r="B31" s="3" t="s">
        <v>81</v>
      </c>
      <c r="C31" s="5"/>
      <c r="D31" s="5"/>
      <c r="E31" s="5"/>
      <c r="F31" s="5"/>
      <c r="G31" s="5"/>
      <c r="H31" s="5">
        <v>0.008090277777777778</v>
      </c>
      <c r="I31" s="5"/>
      <c r="J31" s="5"/>
      <c r="K31" s="5">
        <v>0.008101851851851851</v>
      </c>
      <c r="L31" s="5"/>
    </row>
    <row r="32" spans="1:12" ht="15">
      <c r="A32" s="3" t="s">
        <v>29</v>
      </c>
      <c r="B32" s="3" t="s">
        <v>30</v>
      </c>
      <c r="C32" s="5">
        <v>0.009363425925925926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3" t="s">
        <v>82</v>
      </c>
      <c r="B33" s="3" t="s">
        <v>83</v>
      </c>
      <c r="C33" s="5"/>
      <c r="D33" s="5"/>
      <c r="E33" s="5"/>
      <c r="F33" s="5"/>
      <c r="G33" s="5"/>
      <c r="H33" s="5"/>
      <c r="I33" s="5"/>
      <c r="J33" s="5"/>
      <c r="K33" s="5">
        <v>0.006782407407407408</v>
      </c>
      <c r="L33" s="5"/>
    </row>
    <row r="34" spans="1:12" ht="15">
      <c r="A34" s="3" t="s">
        <v>31</v>
      </c>
      <c r="B34" s="3" t="s">
        <v>32</v>
      </c>
      <c r="C34" s="5"/>
      <c r="D34" s="5"/>
      <c r="E34" s="5"/>
      <c r="F34" s="5"/>
      <c r="G34" s="5">
        <v>0.0066550925925925935</v>
      </c>
      <c r="H34" s="5">
        <v>0.006793981481481482</v>
      </c>
      <c r="I34" s="5">
        <v>0.006608796296296297</v>
      </c>
      <c r="J34" s="5"/>
      <c r="K34" s="5"/>
      <c r="L34" s="5"/>
    </row>
    <row r="35" spans="1:12" ht="15">
      <c r="A35" s="3" t="s">
        <v>35</v>
      </c>
      <c r="B35" s="3" t="s">
        <v>84</v>
      </c>
      <c r="C35" s="5"/>
      <c r="D35" s="5"/>
      <c r="E35" s="5"/>
      <c r="F35" s="5"/>
      <c r="G35" s="5">
        <v>0.0072106481481481475</v>
      </c>
      <c r="H35" s="5"/>
      <c r="I35" s="5"/>
      <c r="J35" s="5"/>
      <c r="K35" s="5"/>
      <c r="L35" s="5"/>
    </row>
    <row r="36" spans="1:12" ht="15">
      <c r="A36" s="3" t="s">
        <v>21</v>
      </c>
      <c r="B36" s="3" t="s">
        <v>33</v>
      </c>
      <c r="C36" s="5"/>
      <c r="D36" s="5">
        <v>0.007141203703703704</v>
      </c>
      <c r="E36" s="5">
        <v>0.007071759259259259</v>
      </c>
      <c r="F36" s="5">
        <v>0.0075</v>
      </c>
      <c r="G36" s="5"/>
      <c r="H36" s="5"/>
      <c r="I36" s="5"/>
      <c r="J36" s="5"/>
      <c r="K36" s="5"/>
      <c r="L36" s="5"/>
    </row>
    <row r="37" spans="1:12" ht="15">
      <c r="A37" s="3" t="s">
        <v>23</v>
      </c>
      <c r="B37" s="3" t="s">
        <v>85</v>
      </c>
      <c r="C37" s="5"/>
      <c r="D37" s="5"/>
      <c r="E37" s="5"/>
      <c r="F37" s="5"/>
      <c r="G37" s="5">
        <v>0.007268518518518519</v>
      </c>
      <c r="H37" s="5"/>
      <c r="I37" s="5">
        <v>0.0069097222222222225</v>
      </c>
      <c r="J37" s="5"/>
      <c r="K37" s="5"/>
      <c r="L37" s="5"/>
    </row>
    <row r="38" spans="1:12" ht="15">
      <c r="A38" s="3" t="s">
        <v>23</v>
      </c>
      <c r="B38" s="3" t="s">
        <v>36</v>
      </c>
      <c r="C38" s="5"/>
      <c r="D38" s="5"/>
      <c r="E38" s="5">
        <v>0.007326388888888889</v>
      </c>
      <c r="F38" s="5"/>
      <c r="G38" s="5"/>
      <c r="H38" s="5"/>
      <c r="I38" s="5"/>
      <c r="J38" s="5">
        <v>0.007627314814814815</v>
      </c>
      <c r="K38" s="5">
        <v>0.007083333333333333</v>
      </c>
      <c r="L38" s="5"/>
    </row>
    <row r="39" spans="1:12" ht="15">
      <c r="A39" s="3" t="s">
        <v>35</v>
      </c>
      <c r="B39" s="3" t="s">
        <v>36</v>
      </c>
      <c r="C39" s="5"/>
      <c r="D39" s="5"/>
      <c r="E39" s="5"/>
      <c r="F39" s="5">
        <v>0.007268518518518519</v>
      </c>
      <c r="G39" s="5">
        <v>0.007743055555555556</v>
      </c>
      <c r="H39" s="5">
        <v>0.007638888888888889</v>
      </c>
      <c r="I39" s="5">
        <v>0.0076157407407407415</v>
      </c>
      <c r="J39" s="5">
        <v>0.007581018518518518</v>
      </c>
      <c r="K39" s="5"/>
      <c r="L39" s="5"/>
    </row>
    <row r="40" spans="1:12" ht="15">
      <c r="A40" s="3" t="s">
        <v>21</v>
      </c>
      <c r="B40" s="3" t="s">
        <v>86</v>
      </c>
      <c r="C40" s="5"/>
      <c r="D40" s="5"/>
      <c r="E40" s="5"/>
      <c r="F40" s="5"/>
      <c r="G40" s="5">
        <v>0.00693287037037037</v>
      </c>
      <c r="H40" s="5">
        <v>0.0069097222222222225</v>
      </c>
      <c r="I40" s="5"/>
      <c r="J40" s="5"/>
      <c r="K40" s="5"/>
      <c r="L40" s="5"/>
    </row>
    <row r="41" spans="1:12" ht="15">
      <c r="A41" s="3" t="s">
        <v>29</v>
      </c>
      <c r="B41" s="3" t="s">
        <v>87</v>
      </c>
      <c r="C41" s="5"/>
      <c r="D41" s="5"/>
      <c r="E41" s="5"/>
      <c r="F41" s="5"/>
      <c r="G41" s="5">
        <v>0.007337962962962963</v>
      </c>
      <c r="H41" s="5">
        <v>0.007303240740740741</v>
      </c>
      <c r="I41" s="5">
        <v>0.0078125</v>
      </c>
      <c r="J41" s="5"/>
      <c r="K41" s="5"/>
      <c r="L41" s="5"/>
    </row>
    <row r="42" spans="1:12" ht="15">
      <c r="A42" s="3" t="s">
        <v>64</v>
      </c>
      <c r="B42" s="3" t="s">
        <v>88</v>
      </c>
      <c r="C42" s="5"/>
      <c r="D42" s="5"/>
      <c r="E42" s="5">
        <v>0.008449074074074074</v>
      </c>
      <c r="F42" s="5">
        <v>0.008449074074074074</v>
      </c>
      <c r="G42" s="5"/>
      <c r="H42" s="5">
        <v>0.007905092592592592</v>
      </c>
      <c r="I42" s="5"/>
      <c r="J42" s="5"/>
      <c r="K42" s="5"/>
      <c r="L42" s="5"/>
    </row>
    <row r="43" spans="1:12" ht="15">
      <c r="A43" s="3" t="s">
        <v>82</v>
      </c>
      <c r="B43" s="3" t="s">
        <v>60</v>
      </c>
      <c r="C43" s="5">
        <v>0.009895833333333333</v>
      </c>
      <c r="D43" s="5">
        <v>0.010833333333333334</v>
      </c>
      <c r="E43" s="5"/>
      <c r="F43" s="5"/>
      <c r="G43" s="5">
        <v>0.01037037037037037</v>
      </c>
      <c r="H43" s="5"/>
      <c r="I43" s="5"/>
      <c r="J43" s="5"/>
      <c r="K43" s="5"/>
      <c r="L43" s="5"/>
    </row>
    <row r="44" spans="1:12" ht="15">
      <c r="A44" s="3" t="s">
        <v>49</v>
      </c>
      <c r="B44" s="3" t="s">
        <v>50</v>
      </c>
      <c r="C44" s="5"/>
      <c r="D44" s="5"/>
      <c r="E44" s="5"/>
      <c r="F44" s="5">
        <v>0.00644675925925926</v>
      </c>
      <c r="G44" s="5"/>
      <c r="H44" s="5">
        <v>0.0063425925925925915</v>
      </c>
      <c r="I44" s="5"/>
      <c r="J44" s="5"/>
      <c r="K44" s="5"/>
      <c r="L44" s="5"/>
    </row>
    <row r="45" spans="1:12" ht="15">
      <c r="A45" s="3" t="s">
        <v>23</v>
      </c>
      <c r="B45" s="3" t="s">
        <v>90</v>
      </c>
      <c r="C45" s="5"/>
      <c r="D45" s="5"/>
      <c r="E45" s="5"/>
      <c r="F45" s="5"/>
      <c r="G45" s="5"/>
      <c r="H45" s="5">
        <v>0.006643518518518518</v>
      </c>
      <c r="I45" s="5">
        <v>0.006851851851851852</v>
      </c>
      <c r="J45" s="5"/>
      <c r="K45" s="5"/>
      <c r="L45" s="5"/>
    </row>
    <row r="46" spans="1:12" ht="15">
      <c r="A46" s="3" t="s">
        <v>38</v>
      </c>
      <c r="B46" s="3" t="s">
        <v>39</v>
      </c>
      <c r="C46" s="5">
        <v>0.0071875</v>
      </c>
      <c r="D46" s="5">
        <v>0.007222222222222223</v>
      </c>
      <c r="E46" s="3"/>
      <c r="F46" s="3"/>
      <c r="G46" s="3"/>
      <c r="H46" s="3"/>
      <c r="I46" s="3"/>
      <c r="J46" s="3"/>
      <c r="K46" s="3"/>
      <c r="L46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C4" sqref="C4"/>
    </sheetView>
  </sheetViews>
  <sheetFormatPr defaultColWidth="9.140625" defaultRowHeight="12.75"/>
  <cols>
    <col min="1" max="1" width="3.28125" style="6" customWidth="1"/>
    <col min="2" max="2" width="13.7109375" style="6" customWidth="1"/>
    <col min="3" max="11" width="8.7109375" style="6" customWidth="1"/>
    <col min="12" max="16384" width="9.140625" style="6" customWidth="1"/>
  </cols>
  <sheetData>
    <row r="1" spans="2:8" ht="15" customHeight="1">
      <c r="B1" s="7" t="s">
        <v>15</v>
      </c>
      <c r="H1" s="8"/>
    </row>
    <row r="2" ht="15" customHeight="1">
      <c r="H2" s="8"/>
    </row>
    <row r="3" spans="1:12" ht="15" customHeight="1">
      <c r="A3" s="3"/>
      <c r="B3" s="3" t="s">
        <v>6</v>
      </c>
      <c r="C3" s="4">
        <v>1999</v>
      </c>
      <c r="D3" s="4">
        <v>1998</v>
      </c>
      <c r="E3" s="4">
        <v>1997</v>
      </c>
      <c r="F3" s="4">
        <v>1996</v>
      </c>
      <c r="G3" s="4">
        <v>1995</v>
      </c>
      <c r="H3" s="4">
        <v>1994</v>
      </c>
      <c r="I3" s="4">
        <v>1993</v>
      </c>
      <c r="J3" s="4">
        <v>1992</v>
      </c>
      <c r="K3" s="4">
        <v>1991</v>
      </c>
      <c r="L3" s="4">
        <v>1990</v>
      </c>
    </row>
    <row r="4" spans="1:12" ht="15" customHeight="1">
      <c r="A4" s="3" t="s">
        <v>40</v>
      </c>
      <c r="B4" s="3" t="s">
        <v>91</v>
      </c>
      <c r="C4" s="4"/>
      <c r="D4" s="4"/>
      <c r="E4" s="4"/>
      <c r="F4" s="4"/>
      <c r="G4" s="4"/>
      <c r="H4" s="4"/>
      <c r="I4" s="4"/>
      <c r="J4" s="4"/>
      <c r="K4" s="4"/>
      <c r="L4" s="5">
        <v>0.007766203703703703</v>
      </c>
    </row>
    <row r="5" spans="1:12" ht="15" customHeight="1">
      <c r="A5" s="3" t="s">
        <v>35</v>
      </c>
      <c r="B5" s="3" t="s">
        <v>92</v>
      </c>
      <c r="C5" s="5"/>
      <c r="D5" s="5"/>
      <c r="E5" s="5"/>
      <c r="F5" s="5"/>
      <c r="G5" s="5">
        <v>0.006180555555555556</v>
      </c>
      <c r="H5" s="5"/>
      <c r="I5" s="5"/>
      <c r="J5" s="5"/>
      <c r="K5" s="5"/>
      <c r="L5" s="5"/>
    </row>
    <row r="6" spans="1:12" ht="15" customHeight="1">
      <c r="A6" s="3" t="s">
        <v>35</v>
      </c>
      <c r="B6" s="3" t="s">
        <v>93</v>
      </c>
      <c r="C6" s="5"/>
      <c r="D6" s="5"/>
      <c r="E6" s="5"/>
      <c r="F6" s="5"/>
      <c r="G6" s="5">
        <v>0.007245370370370371</v>
      </c>
      <c r="H6" s="5"/>
      <c r="I6" s="5"/>
      <c r="J6" s="5"/>
      <c r="K6" s="5"/>
      <c r="L6" s="5"/>
    </row>
    <row r="7" spans="1:12" ht="15" customHeight="1">
      <c r="A7" s="3" t="s">
        <v>40</v>
      </c>
      <c r="B7" s="3" t="s">
        <v>94</v>
      </c>
      <c r="C7" s="5"/>
      <c r="D7" s="5"/>
      <c r="E7" s="5"/>
      <c r="F7" s="5"/>
      <c r="G7" s="5"/>
      <c r="H7" s="5"/>
      <c r="I7" s="5"/>
      <c r="J7" s="5"/>
      <c r="K7" s="5"/>
      <c r="L7" s="5">
        <v>0.0062268518518518515</v>
      </c>
    </row>
    <row r="8" spans="1:12" ht="15" customHeight="1">
      <c r="A8" s="3" t="s">
        <v>16</v>
      </c>
      <c r="B8" s="3" t="s">
        <v>17</v>
      </c>
      <c r="C8" s="5"/>
      <c r="D8" s="5">
        <v>0.007268518518518519</v>
      </c>
      <c r="E8" s="5">
        <v>0.007268518518518519</v>
      </c>
      <c r="F8" s="5">
        <v>0.007094907407407407</v>
      </c>
      <c r="G8" s="5">
        <v>0.007326388888888889</v>
      </c>
      <c r="H8" s="5"/>
      <c r="I8" s="5"/>
      <c r="J8" s="5"/>
      <c r="K8" s="5">
        <v>0.007060185185185184</v>
      </c>
      <c r="L8" s="5">
        <v>0.0067708333333333336</v>
      </c>
    </row>
    <row r="9" spans="1:12" ht="15" customHeight="1">
      <c r="A9" s="3" t="s">
        <v>64</v>
      </c>
      <c r="B9" s="3" t="s">
        <v>65</v>
      </c>
      <c r="C9" s="5"/>
      <c r="D9" s="5"/>
      <c r="E9" s="5">
        <v>0.0067476851851851856</v>
      </c>
      <c r="F9" s="5"/>
      <c r="G9" s="5"/>
      <c r="H9" s="5"/>
      <c r="I9" s="5"/>
      <c r="J9" s="5"/>
      <c r="K9" s="5"/>
      <c r="L9" s="5"/>
    </row>
    <row r="10" spans="1:12" ht="15" customHeight="1">
      <c r="A10" s="3" t="s">
        <v>35</v>
      </c>
      <c r="B10" s="3" t="s">
        <v>66</v>
      </c>
      <c r="C10" s="5">
        <v>0.0072106481481481475</v>
      </c>
      <c r="D10" s="5">
        <v>0.006828703703703704</v>
      </c>
      <c r="E10" s="5"/>
      <c r="F10" s="5"/>
      <c r="G10" s="5">
        <v>0.0070486111111111105</v>
      </c>
      <c r="H10" s="5"/>
      <c r="I10" s="5">
        <v>0.006701388888888889</v>
      </c>
      <c r="J10" s="5">
        <v>0.007037037037037037</v>
      </c>
      <c r="K10" s="5">
        <v>0.0067708333333333336</v>
      </c>
      <c r="L10" s="5">
        <v>0.006689814814814814</v>
      </c>
    </row>
    <row r="11" spans="1:12" ht="15" customHeight="1">
      <c r="A11" s="3" t="s">
        <v>18</v>
      </c>
      <c r="B11" s="3" t="s">
        <v>67</v>
      </c>
      <c r="C11" s="5"/>
      <c r="D11" s="5">
        <v>0.007777777777777777</v>
      </c>
      <c r="E11" s="5">
        <v>0.0078125</v>
      </c>
      <c r="F11" s="5">
        <v>0.007465277777777778</v>
      </c>
      <c r="G11" s="5">
        <v>0.007361111111111111</v>
      </c>
      <c r="H11" s="5">
        <v>0.007581018518518518</v>
      </c>
      <c r="I11" s="5"/>
      <c r="J11" s="5">
        <v>0.007083333333333333</v>
      </c>
      <c r="K11" s="5">
        <v>0.0069097222222222225</v>
      </c>
      <c r="L11" s="5">
        <v>0.0071643518518518514</v>
      </c>
    </row>
    <row r="12" spans="1:12" ht="15" customHeight="1">
      <c r="A12" s="3" t="s">
        <v>35</v>
      </c>
      <c r="B12" s="3" t="s">
        <v>68</v>
      </c>
      <c r="C12" s="5"/>
      <c r="D12" s="5"/>
      <c r="E12" s="5"/>
      <c r="F12" s="5"/>
      <c r="G12" s="5"/>
      <c r="H12" s="5">
        <v>0.00599537037037037</v>
      </c>
      <c r="I12" s="5">
        <v>0.006145833333333333</v>
      </c>
      <c r="J12" s="5">
        <v>0.006006944444444444</v>
      </c>
      <c r="K12" s="5">
        <v>0.0060648148148148145</v>
      </c>
      <c r="L12" s="5">
        <v>0.005914351851851852</v>
      </c>
    </row>
    <row r="13" spans="1:12" ht="15" customHeight="1">
      <c r="A13" s="3" t="s">
        <v>35</v>
      </c>
      <c r="B13" s="3" t="s">
        <v>95</v>
      </c>
      <c r="C13" s="5"/>
      <c r="D13" s="5"/>
      <c r="E13" s="5"/>
      <c r="F13" s="5"/>
      <c r="G13" s="5"/>
      <c r="H13" s="5"/>
      <c r="I13" s="5">
        <v>0.0066782407407407415</v>
      </c>
      <c r="J13" s="5">
        <v>0.006643518518518518</v>
      </c>
      <c r="K13" s="5"/>
      <c r="L13" s="5">
        <v>0.006435185185185186</v>
      </c>
    </row>
    <row r="14" spans="1:12" ht="15" customHeight="1">
      <c r="A14" s="3" t="s">
        <v>18</v>
      </c>
      <c r="B14" s="3" t="s">
        <v>19</v>
      </c>
      <c r="C14" s="5"/>
      <c r="D14" s="5"/>
      <c r="E14" s="5"/>
      <c r="F14" s="5"/>
      <c r="G14" s="5"/>
      <c r="H14" s="5"/>
      <c r="I14" s="5"/>
      <c r="J14" s="5">
        <v>0.007476851851851853</v>
      </c>
      <c r="K14" s="5"/>
      <c r="L14" s="5"/>
    </row>
    <row r="15" spans="1:12" ht="15" customHeight="1">
      <c r="A15" s="3" t="s">
        <v>49</v>
      </c>
      <c r="B15" s="3" t="s">
        <v>96</v>
      </c>
      <c r="C15" s="5"/>
      <c r="D15" s="5"/>
      <c r="E15" s="5"/>
      <c r="F15" s="5"/>
      <c r="G15" s="5"/>
      <c r="H15" s="5"/>
      <c r="I15" s="5">
        <v>0.006516203703703704</v>
      </c>
      <c r="J15" s="5">
        <v>0.00650462962962963</v>
      </c>
      <c r="K15" s="5"/>
      <c r="L15" s="5"/>
    </row>
    <row r="16" spans="1:12" ht="15" customHeight="1">
      <c r="A16" s="3" t="s">
        <v>27</v>
      </c>
      <c r="B16" s="3" t="s">
        <v>70</v>
      </c>
      <c r="C16" s="5">
        <v>0.0077314814814814815</v>
      </c>
      <c r="D16" s="5">
        <v>0.0078009259259259256</v>
      </c>
      <c r="E16" s="5"/>
      <c r="F16" s="5">
        <v>0.0072800925925925915</v>
      </c>
      <c r="G16" s="5"/>
      <c r="H16" s="5"/>
      <c r="I16" s="5"/>
      <c r="J16" s="5"/>
      <c r="K16" s="5"/>
      <c r="L16" s="5"/>
    </row>
    <row r="17" spans="1:12" ht="15" customHeight="1">
      <c r="A17" s="3" t="s">
        <v>80</v>
      </c>
      <c r="B17" s="3" t="s">
        <v>97</v>
      </c>
      <c r="C17" s="5"/>
      <c r="D17" s="5"/>
      <c r="E17" s="5"/>
      <c r="F17" s="5"/>
      <c r="G17" s="5"/>
      <c r="H17" s="5"/>
      <c r="I17" s="5"/>
      <c r="J17" s="5"/>
      <c r="K17" s="5">
        <v>0.006782407407407408</v>
      </c>
      <c r="L17" s="5"/>
    </row>
    <row r="18" spans="1:12" ht="15" customHeight="1">
      <c r="A18" s="3" t="s">
        <v>40</v>
      </c>
      <c r="B18" s="3" t="s">
        <v>98</v>
      </c>
      <c r="C18" s="5"/>
      <c r="D18" s="5"/>
      <c r="E18" s="5"/>
      <c r="F18" s="5"/>
      <c r="G18" s="5"/>
      <c r="H18" s="5"/>
      <c r="I18" s="5"/>
      <c r="J18" s="5"/>
      <c r="K18" s="5"/>
      <c r="L18" s="5">
        <v>0.007361111111111111</v>
      </c>
    </row>
    <row r="19" spans="1:12" ht="15" customHeight="1">
      <c r="A19" s="3" t="s">
        <v>56</v>
      </c>
      <c r="B19" s="3" t="s">
        <v>99</v>
      </c>
      <c r="C19" s="5"/>
      <c r="D19" s="5">
        <v>0.006550925925925926</v>
      </c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3" t="s">
        <v>38</v>
      </c>
      <c r="B20" s="3" t="s">
        <v>22</v>
      </c>
      <c r="C20" s="5"/>
      <c r="D20" s="5"/>
      <c r="E20" s="5"/>
      <c r="F20" s="5"/>
      <c r="G20" s="5"/>
      <c r="H20" s="5"/>
      <c r="I20" s="5"/>
      <c r="J20" s="5">
        <v>0.00599537037037037</v>
      </c>
      <c r="K20" s="5">
        <v>0.006099537037037036</v>
      </c>
      <c r="L20" s="5"/>
    </row>
    <row r="21" spans="1:12" ht="15" customHeight="1">
      <c r="A21" s="3" t="s">
        <v>21</v>
      </c>
      <c r="B21" s="3" t="s">
        <v>22</v>
      </c>
      <c r="C21" s="5">
        <v>0.0069097222222222225</v>
      </c>
      <c r="D21" s="5">
        <v>0.006782407407407408</v>
      </c>
      <c r="E21" s="5"/>
      <c r="F21" s="5">
        <v>0.007083333333333333</v>
      </c>
      <c r="G21" s="5"/>
      <c r="H21" s="5"/>
      <c r="I21" s="5"/>
      <c r="J21" s="5"/>
      <c r="K21" s="5"/>
      <c r="L21" s="5"/>
    </row>
    <row r="22" spans="1:12" ht="15" customHeight="1">
      <c r="A22" s="3" t="s">
        <v>64</v>
      </c>
      <c r="B22" s="3" t="s">
        <v>72</v>
      </c>
      <c r="C22" s="5"/>
      <c r="D22" s="5"/>
      <c r="E22" s="5">
        <v>0.00636574074074074</v>
      </c>
      <c r="F22" s="5">
        <v>0.006481481481481481</v>
      </c>
      <c r="G22" s="5">
        <v>0.006203703703703704</v>
      </c>
      <c r="H22" s="5"/>
      <c r="I22" s="5"/>
      <c r="J22" s="5"/>
      <c r="K22" s="5"/>
      <c r="L22" s="5"/>
    </row>
    <row r="23" spans="1:12" ht="15" customHeight="1">
      <c r="A23" s="3" t="s">
        <v>18</v>
      </c>
      <c r="B23" s="3" t="s">
        <v>73</v>
      </c>
      <c r="C23" s="5"/>
      <c r="D23" s="5"/>
      <c r="E23" s="5">
        <v>0.00633101851851852</v>
      </c>
      <c r="F23" s="5"/>
      <c r="G23" s="5">
        <v>0.006793981481481482</v>
      </c>
      <c r="H23" s="5"/>
      <c r="I23" s="5">
        <v>0.00633101851851852</v>
      </c>
      <c r="J23" s="5"/>
      <c r="K23" s="5">
        <v>0.006087962962962964</v>
      </c>
      <c r="L23" s="5">
        <v>0.006493055555555555</v>
      </c>
    </row>
    <row r="24" spans="1:12" ht="15" customHeight="1">
      <c r="A24" s="3" t="s">
        <v>40</v>
      </c>
      <c r="B24" s="3" t="s">
        <v>100</v>
      </c>
      <c r="C24" s="5"/>
      <c r="D24" s="5"/>
      <c r="E24" s="5"/>
      <c r="F24" s="5">
        <v>0.007951388888888888</v>
      </c>
      <c r="G24" s="5"/>
      <c r="H24" s="5"/>
      <c r="I24" s="5"/>
      <c r="J24" s="5"/>
      <c r="K24" s="5"/>
      <c r="L24" s="5"/>
    </row>
    <row r="25" spans="1:12" ht="15" customHeight="1">
      <c r="A25" s="3" t="s">
        <v>64</v>
      </c>
      <c r="B25" s="3" t="s">
        <v>74</v>
      </c>
      <c r="C25" s="5">
        <v>0.007627314814814815</v>
      </c>
      <c r="D25" s="5"/>
      <c r="E25" s="5">
        <v>0.007094907407407407</v>
      </c>
      <c r="F25" s="5">
        <v>0.0072106481481481475</v>
      </c>
      <c r="G25" s="5">
        <v>0.007245370370370371</v>
      </c>
      <c r="H25" s="5"/>
      <c r="I25" s="5">
        <v>0.007604166666666666</v>
      </c>
      <c r="J25" s="5"/>
      <c r="K25" s="5">
        <v>0.0072106481481481475</v>
      </c>
      <c r="L25" s="5">
        <v>0.007129629629629631</v>
      </c>
    </row>
    <row r="26" spans="1:12" ht="15" customHeight="1">
      <c r="A26" s="3" t="s">
        <v>64</v>
      </c>
      <c r="B26" s="3" t="s">
        <v>75</v>
      </c>
      <c r="C26" s="5">
        <v>0.008090277777777778</v>
      </c>
      <c r="D26" s="5">
        <v>0.007835648148148149</v>
      </c>
      <c r="E26" s="5">
        <v>0.007858796296296296</v>
      </c>
      <c r="F26" s="5">
        <v>0.008090277777777778</v>
      </c>
      <c r="G26" s="5"/>
      <c r="H26" s="5">
        <v>0.007905092592592592</v>
      </c>
      <c r="I26" s="5"/>
      <c r="J26" s="5"/>
      <c r="K26" s="5">
        <v>0.0065625</v>
      </c>
      <c r="L26" s="5">
        <v>0.007337962962962963</v>
      </c>
    </row>
    <row r="27" spans="1:12" ht="15" customHeight="1">
      <c r="A27" s="3" t="s">
        <v>18</v>
      </c>
      <c r="B27" s="3" t="s">
        <v>76</v>
      </c>
      <c r="C27" s="5"/>
      <c r="D27" s="5">
        <v>0.007650462962962963</v>
      </c>
      <c r="E27" s="5"/>
      <c r="F27" s="5"/>
      <c r="G27" s="5"/>
      <c r="H27" s="5"/>
      <c r="I27" s="5"/>
      <c r="J27" s="5"/>
      <c r="K27" s="5"/>
      <c r="L27" s="5"/>
    </row>
    <row r="28" spans="1:12" ht="15" customHeight="1">
      <c r="A28" s="3" t="s">
        <v>56</v>
      </c>
      <c r="B28" s="3" t="s">
        <v>101</v>
      </c>
      <c r="C28" s="5"/>
      <c r="D28" s="5"/>
      <c r="E28" s="5"/>
      <c r="F28" s="5"/>
      <c r="G28" s="5"/>
      <c r="H28" s="5"/>
      <c r="I28" s="5"/>
      <c r="J28" s="5">
        <v>0.009166666666666667</v>
      </c>
      <c r="K28" s="5"/>
      <c r="L28" s="5"/>
    </row>
    <row r="29" spans="1:12" ht="15" customHeight="1">
      <c r="A29" s="3" t="s">
        <v>27</v>
      </c>
      <c r="B29" s="3" t="s">
        <v>78</v>
      </c>
      <c r="C29" s="5">
        <v>0.007627314814814815</v>
      </c>
      <c r="D29" s="5">
        <v>0.007662037037037037</v>
      </c>
      <c r="E29" s="5"/>
      <c r="F29" s="5">
        <v>0.007222222222222223</v>
      </c>
      <c r="G29" s="5"/>
      <c r="H29" s="5">
        <v>0.007372685185185186</v>
      </c>
      <c r="I29" s="5"/>
      <c r="J29" s="5"/>
      <c r="K29" s="5"/>
      <c r="L29" s="5"/>
    </row>
    <row r="30" spans="1:12" ht="15" customHeight="1">
      <c r="A30" s="3" t="s">
        <v>29</v>
      </c>
      <c r="B30" s="3" t="s">
        <v>102</v>
      </c>
      <c r="C30" s="5"/>
      <c r="D30" s="5"/>
      <c r="E30" s="5"/>
      <c r="F30" s="5"/>
      <c r="G30" s="5"/>
      <c r="H30" s="5"/>
      <c r="I30" s="5">
        <v>0.006979166666666667</v>
      </c>
      <c r="J30" s="5"/>
      <c r="K30" s="5"/>
      <c r="L30" s="5"/>
    </row>
    <row r="31" spans="1:12" ht="15" customHeight="1">
      <c r="A31" s="3" t="s">
        <v>18</v>
      </c>
      <c r="B31" s="3" t="s">
        <v>103</v>
      </c>
      <c r="C31" s="5"/>
      <c r="D31" s="5"/>
      <c r="E31" s="5">
        <v>0.007511574074074074</v>
      </c>
      <c r="F31" s="5">
        <v>0.007789351851851852</v>
      </c>
      <c r="G31" s="5"/>
      <c r="H31" s="5"/>
      <c r="I31" s="5"/>
      <c r="J31" s="5"/>
      <c r="K31" s="5"/>
      <c r="L31" s="5"/>
    </row>
    <row r="32" spans="1:12" ht="15" customHeight="1">
      <c r="A32" s="3" t="s">
        <v>38</v>
      </c>
      <c r="B32" s="3" t="s">
        <v>79</v>
      </c>
      <c r="C32" s="5">
        <v>0.008715277777777778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>
      <c r="A33" s="3" t="s">
        <v>80</v>
      </c>
      <c r="B33" s="3" t="s">
        <v>81</v>
      </c>
      <c r="C33" s="5"/>
      <c r="D33" s="5"/>
      <c r="E33" s="5"/>
      <c r="F33" s="5"/>
      <c r="G33" s="5"/>
      <c r="H33" s="5"/>
      <c r="I33" s="5"/>
      <c r="J33" s="5"/>
      <c r="K33" s="5">
        <v>0.006875</v>
      </c>
      <c r="L33" s="5">
        <v>0.006458333333333333</v>
      </c>
    </row>
    <row r="34" spans="1:12" ht="15" customHeight="1">
      <c r="A34" s="3" t="s">
        <v>64</v>
      </c>
      <c r="B34" s="3" t="s">
        <v>81</v>
      </c>
      <c r="C34" s="5"/>
      <c r="D34" s="5"/>
      <c r="E34" s="5">
        <v>0.007534722222222221</v>
      </c>
      <c r="F34" s="5"/>
      <c r="G34" s="5"/>
      <c r="H34" s="5"/>
      <c r="I34" s="5"/>
      <c r="J34" s="5"/>
      <c r="K34" s="5">
        <v>0.00633101851851852</v>
      </c>
      <c r="L34" s="5">
        <v>0.00636574074074074</v>
      </c>
    </row>
    <row r="35" spans="1:12" ht="15" customHeight="1">
      <c r="A35" s="3" t="s">
        <v>49</v>
      </c>
      <c r="B35" s="3" t="s">
        <v>104</v>
      </c>
      <c r="C35" s="5"/>
      <c r="D35" s="5">
        <v>0.006597222222222222</v>
      </c>
      <c r="E35" s="5"/>
      <c r="F35" s="5"/>
      <c r="G35" s="5"/>
      <c r="H35" s="5"/>
      <c r="I35" s="5"/>
      <c r="J35" s="5"/>
      <c r="K35" s="5"/>
      <c r="L35" s="5"/>
    </row>
    <row r="36" spans="1:12" ht="15" customHeight="1">
      <c r="A36" s="3" t="s">
        <v>64</v>
      </c>
      <c r="B36" s="3" t="s">
        <v>30</v>
      </c>
      <c r="C36" s="5"/>
      <c r="D36" s="5"/>
      <c r="E36" s="5"/>
      <c r="F36" s="5"/>
      <c r="G36" s="5"/>
      <c r="H36" s="5">
        <v>0.006296296296296296</v>
      </c>
      <c r="I36" s="5">
        <v>0.006273148148148148</v>
      </c>
      <c r="J36" s="5"/>
      <c r="K36" s="5">
        <v>0.006458333333333333</v>
      </c>
      <c r="L36" s="5">
        <v>0.00644675925925926</v>
      </c>
    </row>
    <row r="37" spans="1:12" ht="15" customHeight="1">
      <c r="A37" s="3" t="s">
        <v>21</v>
      </c>
      <c r="B37" s="3" t="s">
        <v>105</v>
      </c>
      <c r="C37" s="5"/>
      <c r="D37" s="5"/>
      <c r="E37" s="5"/>
      <c r="F37" s="5"/>
      <c r="G37" s="5">
        <v>0.0067476851851851856</v>
      </c>
      <c r="H37" s="5"/>
      <c r="I37" s="5"/>
      <c r="J37" s="5"/>
      <c r="K37" s="5"/>
      <c r="L37" s="5">
        <v>0.005775462962962962</v>
      </c>
    </row>
    <row r="38" spans="1:12" ht="15" customHeight="1">
      <c r="A38" s="3" t="s">
        <v>80</v>
      </c>
      <c r="B38" s="3" t="s">
        <v>106</v>
      </c>
      <c r="C38" s="5"/>
      <c r="D38" s="5"/>
      <c r="E38" s="5"/>
      <c r="F38" s="5"/>
      <c r="G38" s="5">
        <v>0.008194444444444445</v>
      </c>
      <c r="H38" s="5"/>
      <c r="I38" s="5"/>
      <c r="J38" s="5"/>
      <c r="K38" s="5"/>
      <c r="L38" s="5"/>
    </row>
    <row r="39" spans="1:12" ht="15" customHeight="1">
      <c r="A39" s="3" t="s">
        <v>82</v>
      </c>
      <c r="B39" s="3" t="s">
        <v>83</v>
      </c>
      <c r="C39" s="5">
        <v>0.006550925925925926</v>
      </c>
      <c r="D39" s="5">
        <v>0.006354166666666667</v>
      </c>
      <c r="E39" s="5">
        <v>0.006608796296296297</v>
      </c>
      <c r="F39" s="5">
        <v>0.00650462962962963</v>
      </c>
      <c r="G39" s="5">
        <v>0.006550925925925926</v>
      </c>
      <c r="H39" s="5"/>
      <c r="I39" s="5">
        <v>0.006435185185185186</v>
      </c>
      <c r="J39" s="5">
        <v>0.006585648148148147</v>
      </c>
      <c r="K39" s="5">
        <v>0.006400462962962963</v>
      </c>
      <c r="L39" s="5">
        <v>0.006643518518518518</v>
      </c>
    </row>
    <row r="40" spans="1:12" ht="15" customHeight="1">
      <c r="A40" s="3" t="s">
        <v>80</v>
      </c>
      <c r="B40" s="3" t="s">
        <v>107</v>
      </c>
      <c r="C40" s="5"/>
      <c r="D40" s="5">
        <v>0.007199074074074074</v>
      </c>
      <c r="E40" s="5">
        <v>0.0077083333333333335</v>
      </c>
      <c r="F40" s="5"/>
      <c r="G40" s="5">
        <v>0.00738425925925926</v>
      </c>
      <c r="H40" s="5">
        <v>0.007222222222222223</v>
      </c>
      <c r="I40" s="5"/>
      <c r="J40" s="5">
        <v>0.007141203703703704</v>
      </c>
      <c r="K40" s="5"/>
      <c r="L40" s="5"/>
    </row>
    <row r="41" spans="1:12" ht="15" customHeight="1">
      <c r="A41" s="3" t="s">
        <v>40</v>
      </c>
      <c r="B41" s="3" t="s">
        <v>108</v>
      </c>
      <c r="C41" s="5"/>
      <c r="D41" s="5"/>
      <c r="E41" s="5"/>
      <c r="F41" s="5"/>
      <c r="G41" s="5"/>
      <c r="H41" s="5"/>
      <c r="I41" s="5"/>
      <c r="J41" s="5"/>
      <c r="K41" s="5"/>
      <c r="L41" s="5">
        <v>0.007256944444444444</v>
      </c>
    </row>
    <row r="42" spans="1:12" ht="15" customHeight="1">
      <c r="A42" s="3" t="s">
        <v>23</v>
      </c>
      <c r="B42" s="3" t="s">
        <v>109</v>
      </c>
      <c r="C42" s="5"/>
      <c r="D42" s="5"/>
      <c r="E42" s="5"/>
      <c r="F42" s="5"/>
      <c r="G42" s="5"/>
      <c r="H42" s="5"/>
      <c r="I42" s="5"/>
      <c r="J42" s="5"/>
      <c r="K42" s="5"/>
      <c r="L42" s="5">
        <v>0.007569444444444445</v>
      </c>
    </row>
    <row r="43" spans="1:12" ht="15" customHeight="1">
      <c r="A43" s="3" t="s">
        <v>64</v>
      </c>
      <c r="B43" s="3" t="s">
        <v>110</v>
      </c>
      <c r="C43" s="5"/>
      <c r="D43" s="5"/>
      <c r="E43" s="5"/>
      <c r="F43" s="5"/>
      <c r="G43" s="5"/>
      <c r="H43" s="5"/>
      <c r="I43" s="5"/>
      <c r="J43" s="5"/>
      <c r="K43" s="5"/>
      <c r="L43" s="5">
        <v>0.006863425925925926</v>
      </c>
    </row>
    <row r="44" spans="1:12" ht="15" customHeight="1">
      <c r="A44" s="3" t="s">
        <v>23</v>
      </c>
      <c r="B44" s="3" t="s">
        <v>85</v>
      </c>
      <c r="C44" s="5">
        <v>0.006643518518518518</v>
      </c>
      <c r="D44" s="5">
        <v>0.006516203703703704</v>
      </c>
      <c r="E44" s="5">
        <v>0.006493055555555555</v>
      </c>
      <c r="F44" s="5">
        <v>0.006354166666666667</v>
      </c>
      <c r="G44" s="5"/>
      <c r="H44" s="5">
        <v>0.006435185185185186</v>
      </c>
      <c r="I44" s="5"/>
      <c r="J44" s="5">
        <v>0.00644675925925926</v>
      </c>
      <c r="K44" s="5">
        <v>0.0066782407407407415</v>
      </c>
      <c r="L44" s="5">
        <v>0.006400462962962963</v>
      </c>
    </row>
    <row r="45" spans="1:12" ht="15" customHeight="1">
      <c r="A45" s="3" t="s">
        <v>27</v>
      </c>
      <c r="B45" s="3" t="s">
        <v>111</v>
      </c>
      <c r="C45" s="5"/>
      <c r="D45" s="5"/>
      <c r="E45" s="5"/>
      <c r="F45" s="5"/>
      <c r="G45" s="5"/>
      <c r="H45" s="5"/>
      <c r="I45" s="5">
        <v>0.006886574074074074</v>
      </c>
      <c r="J45" s="5"/>
      <c r="K45" s="5"/>
      <c r="L45" s="5"/>
    </row>
    <row r="46" spans="1:12" ht="15" customHeight="1">
      <c r="A46" s="3" t="s">
        <v>18</v>
      </c>
      <c r="B46" s="3" t="s">
        <v>112</v>
      </c>
      <c r="C46" s="5"/>
      <c r="D46" s="5"/>
      <c r="E46" s="5"/>
      <c r="F46" s="5">
        <v>0.006840277777777778</v>
      </c>
      <c r="G46" s="5">
        <v>0.0067476851851851856</v>
      </c>
      <c r="H46" s="5">
        <v>0.006875</v>
      </c>
      <c r="I46" s="5">
        <v>0.006597222222222222</v>
      </c>
      <c r="J46" s="5">
        <v>0.0066782407407407415</v>
      </c>
      <c r="K46" s="5">
        <v>0.006759259259259259</v>
      </c>
      <c r="L46" s="5"/>
    </row>
    <row r="47" spans="1:12" ht="15" customHeight="1">
      <c r="A47" s="3" t="s">
        <v>18</v>
      </c>
      <c r="B47" s="3" t="s">
        <v>113</v>
      </c>
      <c r="C47" s="5"/>
      <c r="D47" s="5"/>
      <c r="E47" s="5"/>
      <c r="F47" s="5"/>
      <c r="G47" s="5"/>
      <c r="H47" s="5"/>
      <c r="I47" s="5">
        <v>0.007766203703703703</v>
      </c>
      <c r="J47" s="5"/>
      <c r="K47" s="5"/>
      <c r="L47" s="5"/>
    </row>
    <row r="48" spans="1:12" ht="15" customHeight="1">
      <c r="A48" s="3" t="s">
        <v>35</v>
      </c>
      <c r="B48" s="3" t="s">
        <v>114</v>
      </c>
      <c r="C48" s="5"/>
      <c r="D48" s="5"/>
      <c r="E48" s="5"/>
      <c r="F48" s="5"/>
      <c r="G48" s="5"/>
      <c r="H48" s="5"/>
      <c r="I48" s="5"/>
      <c r="J48" s="5"/>
      <c r="K48" s="5"/>
      <c r="L48" s="5">
        <v>0.007870370370370371</v>
      </c>
    </row>
    <row r="49" spans="1:12" ht="15" customHeight="1">
      <c r="A49" s="3" t="s">
        <v>18</v>
      </c>
      <c r="B49" s="3" t="s">
        <v>34</v>
      </c>
      <c r="C49" s="5"/>
      <c r="D49" s="5"/>
      <c r="E49" s="5"/>
      <c r="F49" s="5"/>
      <c r="G49" s="5"/>
      <c r="H49" s="5"/>
      <c r="I49" s="5"/>
      <c r="J49" s="5"/>
      <c r="K49" s="5"/>
      <c r="L49" s="5">
        <v>0.006840277777777778</v>
      </c>
    </row>
    <row r="50" spans="1:12" ht="15" customHeight="1">
      <c r="A50" s="3" t="s">
        <v>23</v>
      </c>
      <c r="B50" s="3" t="s">
        <v>36</v>
      </c>
      <c r="C50" s="5"/>
      <c r="D50" s="5">
        <v>0.007349537037037037</v>
      </c>
      <c r="E50" s="5"/>
      <c r="F50" s="5"/>
      <c r="G50" s="5">
        <v>0.00650462962962963</v>
      </c>
      <c r="H50" s="5"/>
      <c r="I50" s="5"/>
      <c r="J50" s="5">
        <v>0.006516203703703704</v>
      </c>
      <c r="K50" s="5">
        <v>0.00636574074074074</v>
      </c>
      <c r="L50" s="5">
        <v>0.006712962962962962</v>
      </c>
    </row>
    <row r="51" spans="1:12" ht="15" customHeight="1">
      <c r="A51" s="3" t="s">
        <v>18</v>
      </c>
      <c r="B51" s="3" t="s">
        <v>115</v>
      </c>
      <c r="C51" s="5"/>
      <c r="D51" s="5"/>
      <c r="E51" s="5"/>
      <c r="F51" s="5"/>
      <c r="G51" s="5"/>
      <c r="H51" s="5"/>
      <c r="I51" s="5"/>
      <c r="J51" s="5"/>
      <c r="K51" s="5"/>
      <c r="L51" s="5">
        <v>0.0069097222222222225</v>
      </c>
    </row>
    <row r="52" spans="1:12" ht="15" customHeight="1">
      <c r="A52" s="3" t="s">
        <v>64</v>
      </c>
      <c r="B52" s="3" t="s">
        <v>88</v>
      </c>
      <c r="C52" s="5"/>
      <c r="D52" s="5">
        <v>0.007395833333333334</v>
      </c>
      <c r="E52" s="5"/>
      <c r="F52" s="5">
        <v>0.007071759259259259</v>
      </c>
      <c r="G52" s="5"/>
      <c r="H52" s="5">
        <v>0.007152777777777779</v>
      </c>
      <c r="I52" s="5">
        <v>0.007152777777777779</v>
      </c>
      <c r="J52" s="5">
        <v>0.006990740740740741</v>
      </c>
      <c r="K52" s="5">
        <v>0.0070486111111111105</v>
      </c>
      <c r="L52" s="5">
        <v>0.007013888888888889</v>
      </c>
    </row>
    <row r="53" spans="1:12" ht="15" customHeight="1">
      <c r="A53" s="3" t="s">
        <v>18</v>
      </c>
      <c r="B53" s="3" t="s">
        <v>116</v>
      </c>
      <c r="C53" s="5"/>
      <c r="D53" s="5"/>
      <c r="E53" s="5"/>
      <c r="F53" s="5"/>
      <c r="G53" s="5"/>
      <c r="H53" s="5">
        <v>0.008032407407407407</v>
      </c>
      <c r="I53" s="5"/>
      <c r="J53" s="5"/>
      <c r="K53" s="5"/>
      <c r="L53" s="5"/>
    </row>
    <row r="54" spans="1:12" ht="15" customHeight="1">
      <c r="A54" s="3" t="s">
        <v>82</v>
      </c>
      <c r="B54" s="3" t="s">
        <v>60</v>
      </c>
      <c r="C54" s="5"/>
      <c r="D54" s="5"/>
      <c r="E54" s="5">
        <v>0.008368055555555556</v>
      </c>
      <c r="F54" s="5"/>
      <c r="G54" s="5"/>
      <c r="H54" s="5"/>
      <c r="I54" s="5"/>
      <c r="J54" s="5"/>
      <c r="K54" s="5"/>
      <c r="L54" s="5"/>
    </row>
    <row r="55" spans="1:12" ht="15" customHeight="1">
      <c r="A55" s="3" t="s">
        <v>27</v>
      </c>
      <c r="B55" s="3" t="s">
        <v>89</v>
      </c>
      <c r="C55" s="5"/>
      <c r="D55" s="5"/>
      <c r="E55" s="5"/>
      <c r="F55" s="5"/>
      <c r="G55" s="5">
        <v>0.006759259259259259</v>
      </c>
      <c r="H55" s="5">
        <v>0.00673611111111111</v>
      </c>
      <c r="I55" s="5"/>
      <c r="J55" s="5"/>
      <c r="K55" s="5"/>
      <c r="L55" s="5"/>
    </row>
    <row r="56" spans="1:12" ht="15" customHeight="1">
      <c r="A56" s="3" t="s">
        <v>18</v>
      </c>
      <c r="B56" s="3" t="s">
        <v>117</v>
      </c>
      <c r="C56" s="5"/>
      <c r="D56" s="5"/>
      <c r="E56" s="5"/>
      <c r="F56" s="5"/>
      <c r="G56" s="5"/>
      <c r="H56" s="5"/>
      <c r="I56" s="5">
        <v>0.005983796296296296</v>
      </c>
      <c r="J56" s="5"/>
      <c r="K56" s="5"/>
      <c r="L56" s="5"/>
    </row>
    <row r="57" spans="1:12" ht="15" customHeight="1">
      <c r="A57" s="3" t="s">
        <v>49</v>
      </c>
      <c r="B57" s="3" t="s">
        <v>50</v>
      </c>
      <c r="C57" s="5"/>
      <c r="D57" s="5">
        <v>0.00625</v>
      </c>
      <c r="E57" s="5">
        <v>0.006435185185185186</v>
      </c>
      <c r="F57" s="5">
        <v>0.006400462962962963</v>
      </c>
      <c r="G57" s="5">
        <v>0.006539351851851852</v>
      </c>
      <c r="H57" s="5"/>
      <c r="I57" s="5"/>
      <c r="J57" s="5"/>
      <c r="K57" s="5"/>
      <c r="L57" s="5"/>
    </row>
    <row r="58" spans="1:12" ht="15" customHeight="1">
      <c r="A58" s="3" t="s">
        <v>40</v>
      </c>
      <c r="B58" s="3" t="s">
        <v>118</v>
      </c>
      <c r="C58" s="5">
        <v>0.007314814814814815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5" customHeight="1">
      <c r="A59" s="3" t="s">
        <v>35</v>
      </c>
      <c r="B59" s="3" t="s">
        <v>119</v>
      </c>
      <c r="C59" s="5"/>
      <c r="D59" s="5"/>
      <c r="E59" s="5"/>
      <c r="F59" s="5"/>
      <c r="G59" s="5">
        <v>0.007719907407407408</v>
      </c>
      <c r="H59" s="5"/>
      <c r="I59" s="5"/>
      <c r="J59" s="5"/>
      <c r="K59" s="5"/>
      <c r="L59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C6" sqref="C6"/>
    </sheetView>
  </sheetViews>
  <sheetFormatPr defaultColWidth="9.140625" defaultRowHeight="12.75"/>
  <cols>
    <col min="1" max="1" width="9.140625" style="30" customWidth="1"/>
    <col min="2" max="2" width="26.7109375" style="30" customWidth="1"/>
    <col min="3" max="3" width="13.421875" style="30" bestFit="1" customWidth="1"/>
    <col min="4" max="5" width="10.8515625" style="30" customWidth="1"/>
    <col min="6" max="6" width="10.28125" style="30" customWidth="1"/>
    <col min="7" max="7" width="15.7109375" style="30" bestFit="1" customWidth="1"/>
    <col min="8" max="8" width="11.57421875" style="30" customWidth="1"/>
    <col min="9" max="16384" width="9.140625" style="30" customWidth="1"/>
  </cols>
  <sheetData>
    <row r="1" spans="1:8" ht="15.75">
      <c r="A1" s="25"/>
      <c r="B1" s="25"/>
      <c r="C1" s="25"/>
      <c r="D1" s="25"/>
      <c r="E1" s="25"/>
      <c r="F1" s="25"/>
      <c r="G1" s="25"/>
      <c r="H1" s="25"/>
    </row>
    <row r="2" spans="1:8" ht="15.75">
      <c r="A2" s="25"/>
      <c r="B2" s="14" t="s">
        <v>120</v>
      </c>
      <c r="C2" s="14"/>
      <c r="D2" s="14"/>
      <c r="E2" s="14"/>
      <c r="F2" s="15"/>
      <c r="G2" s="16">
        <f>+MEN!G2</f>
        <v>41895</v>
      </c>
      <c r="H2" s="16"/>
    </row>
    <row r="3" spans="1:8" ht="15.75">
      <c r="A3" s="25"/>
      <c r="B3" s="17"/>
      <c r="C3" s="17"/>
      <c r="D3" s="17"/>
      <c r="E3" s="17"/>
      <c r="F3" s="17"/>
      <c r="G3" s="17"/>
      <c r="H3" s="17"/>
    </row>
    <row r="4" spans="1:8" ht="15.75">
      <c r="A4" s="25"/>
      <c r="B4" s="18"/>
      <c r="C4" s="18"/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15.75">
      <c r="A5" s="25"/>
      <c r="B5" s="20" t="s">
        <v>6</v>
      </c>
      <c r="C5" s="20" t="s">
        <v>7</v>
      </c>
      <c r="D5" s="21" t="s">
        <v>8</v>
      </c>
      <c r="E5" s="21" t="s">
        <v>9</v>
      </c>
      <c r="F5" s="21" t="s">
        <v>9</v>
      </c>
      <c r="G5" s="21" t="s">
        <v>10</v>
      </c>
      <c r="H5" s="21" t="s">
        <v>9</v>
      </c>
    </row>
    <row r="6" spans="1:8" ht="15.75">
      <c r="A6" s="25"/>
      <c r="B6" s="22" t="s">
        <v>121</v>
      </c>
      <c r="C6" s="23">
        <v>0</v>
      </c>
      <c r="D6" s="23">
        <f>+C46</f>
        <v>0.0012731481481481483</v>
      </c>
      <c r="E6" s="23">
        <v>0.005891203703703703</v>
      </c>
      <c r="F6" s="23">
        <f>IF(E6&lt;&gt;"DNR",IF(E6,+E6-D6,""),"-")</f>
        <v>0.004618055555555555</v>
      </c>
      <c r="G6" s="24">
        <v>2</v>
      </c>
      <c r="H6" s="24">
        <v>1</v>
      </c>
    </row>
    <row r="7" spans="1:8" ht="15.75">
      <c r="A7" s="25"/>
      <c r="B7" s="22"/>
      <c r="C7" s="23"/>
      <c r="D7" s="23"/>
      <c r="E7" s="23"/>
      <c r="F7" s="23"/>
      <c r="G7" s="24"/>
      <c r="H7" s="24"/>
    </row>
    <row r="8" spans="1:8" ht="15.75">
      <c r="A8" s="25"/>
      <c r="B8" s="22" t="s">
        <v>122</v>
      </c>
      <c r="C8" s="23">
        <v>5.7870370370370366E-05</v>
      </c>
      <c r="D8" s="23">
        <f>+$D$6-C8</f>
        <v>0.0012152777777777778</v>
      </c>
      <c r="E8" s="23">
        <v>0.005868055555555554</v>
      </c>
      <c r="F8" s="23">
        <f>IF(E8&lt;&gt;"DNR",IF(E8,+E8-D8,""),"-")</f>
        <v>0.0046527777777777765</v>
      </c>
      <c r="G8" s="24">
        <v>1</v>
      </c>
      <c r="H8" s="24">
        <v>2</v>
      </c>
    </row>
    <row r="9" spans="1:8" ht="15.75">
      <c r="A9" s="25"/>
      <c r="B9" s="22"/>
      <c r="C9" s="23"/>
      <c r="D9" s="23"/>
      <c r="E9" s="23"/>
      <c r="F9" s="23"/>
      <c r="G9" s="24"/>
      <c r="H9" s="24"/>
    </row>
    <row r="10" spans="1:8" ht="15.75">
      <c r="A10" s="25"/>
      <c r="B10" s="22" t="s">
        <v>124</v>
      </c>
      <c r="C10" s="23">
        <v>5.7870370370370366E-05</v>
      </c>
      <c r="D10" s="23">
        <f>+$D$6-C10</f>
        <v>0.0012152777777777778</v>
      </c>
      <c r="E10" s="23" t="s">
        <v>11</v>
      </c>
      <c r="F10" s="23" t="str">
        <f>IF(E10&lt;&gt;"DNR",IF(E10,+E10-D10,""),"-")</f>
        <v>-</v>
      </c>
      <c r="G10" s="24" t="s">
        <v>12</v>
      </c>
      <c r="H10" s="24" t="s">
        <v>12</v>
      </c>
    </row>
    <row r="11" spans="1:8" ht="15.75">
      <c r="A11" s="25"/>
      <c r="B11" s="22"/>
      <c r="C11" s="23"/>
      <c r="D11" s="23"/>
      <c r="E11" s="23"/>
      <c r="F11" s="23"/>
      <c r="G11" s="24"/>
      <c r="H11" s="24"/>
    </row>
    <row r="12" spans="1:8" ht="15.75">
      <c r="A12" s="25"/>
      <c r="B12" s="22" t="s">
        <v>123</v>
      </c>
      <c r="C12" s="23">
        <v>0.00011574074074074073</v>
      </c>
      <c r="D12" s="23">
        <f>+$D$6-C12</f>
        <v>0.0011574074074074076</v>
      </c>
      <c r="E12" s="23" t="s">
        <v>11</v>
      </c>
      <c r="F12" s="23" t="str">
        <f>IF(E12&lt;&gt;"DNR",IF(E12,+E12-D12,""),"-")</f>
        <v>-</v>
      </c>
      <c r="G12" s="24" t="s">
        <v>12</v>
      </c>
      <c r="H12" s="24" t="s">
        <v>12</v>
      </c>
    </row>
    <row r="13" spans="1:8" ht="15.75">
      <c r="A13" s="25"/>
      <c r="B13" s="22"/>
      <c r="C13" s="23"/>
      <c r="D13" s="23"/>
      <c r="E13" s="23"/>
      <c r="F13" s="23"/>
      <c r="G13" s="24"/>
      <c r="H13" s="24"/>
    </row>
    <row r="14" spans="1:8" ht="15.75">
      <c r="A14" s="25"/>
      <c r="B14" s="22" t="s">
        <v>126</v>
      </c>
      <c r="C14" s="23">
        <v>0.00011574074074074073</v>
      </c>
      <c r="D14" s="23">
        <f>+$D$6-C14</f>
        <v>0.0011574074074074076</v>
      </c>
      <c r="E14" s="23">
        <v>0.006076388888888889</v>
      </c>
      <c r="F14" s="23">
        <f>IF(E14&lt;&gt;"DNR",IF(E14,+E14-D14,""),"-")</f>
        <v>0.004918981481481482</v>
      </c>
      <c r="G14" s="24">
        <v>3</v>
      </c>
      <c r="H14" s="24">
        <v>3</v>
      </c>
    </row>
    <row r="15" spans="1:8" ht="15.75">
      <c r="A15" s="25"/>
      <c r="B15" s="22"/>
      <c r="C15" s="23"/>
      <c r="D15" s="23"/>
      <c r="E15" s="23"/>
      <c r="F15" s="23"/>
      <c r="G15" s="24"/>
      <c r="H15" s="24"/>
    </row>
    <row r="16" spans="1:8" ht="15.75">
      <c r="A16" s="25"/>
      <c r="B16" s="22" t="s">
        <v>214</v>
      </c>
      <c r="C16" s="23">
        <v>0.0002893518518518519</v>
      </c>
      <c r="D16" s="23">
        <f>+$D$6-C16</f>
        <v>0.0009837962962962964</v>
      </c>
      <c r="E16" s="23" t="s">
        <v>11</v>
      </c>
      <c r="F16" s="23" t="str">
        <f>IF(E16&lt;&gt;"DNR",IF(E16,+E16-D16,""),"-")</f>
        <v>-</v>
      </c>
      <c r="G16" s="24" t="s">
        <v>12</v>
      </c>
      <c r="H16" s="24" t="s">
        <v>12</v>
      </c>
    </row>
    <row r="17" spans="1:8" ht="15.75">
      <c r="A17" s="25"/>
      <c r="B17" s="22"/>
      <c r="C17" s="23"/>
      <c r="D17" s="23"/>
      <c r="E17" s="23"/>
      <c r="F17" s="23"/>
      <c r="G17" s="24"/>
      <c r="H17" s="24"/>
    </row>
    <row r="18" spans="1:8" ht="15.75">
      <c r="A18" s="25"/>
      <c r="B18" s="22" t="s">
        <v>137</v>
      </c>
      <c r="C18" s="23">
        <v>0.0004050925925925926</v>
      </c>
      <c r="D18" s="23">
        <f>+$D$6-C18</f>
        <v>0.0008680555555555557</v>
      </c>
      <c r="E18" s="23" t="s">
        <v>11</v>
      </c>
      <c r="F18" s="23" t="str">
        <f>IF(E18&lt;&gt;"DNR",IF(E18,+E18-D18,""),"-")</f>
        <v>-</v>
      </c>
      <c r="G18" s="24" t="s">
        <v>12</v>
      </c>
      <c r="H18" s="24" t="s">
        <v>12</v>
      </c>
    </row>
    <row r="19" spans="1:8" ht="15.75">
      <c r="A19" s="25"/>
      <c r="B19" s="22"/>
      <c r="C19" s="23"/>
      <c r="D19" s="23"/>
      <c r="E19" s="23"/>
      <c r="F19" s="23"/>
      <c r="G19" s="24"/>
      <c r="H19" s="24"/>
    </row>
    <row r="20" spans="1:8" ht="15.75">
      <c r="A20" s="25"/>
      <c r="B20" s="22" t="s">
        <v>125</v>
      </c>
      <c r="C20" s="23">
        <v>0.0004050925925925926</v>
      </c>
      <c r="D20" s="23">
        <f>+$D$6-C20</f>
        <v>0.0008680555555555557</v>
      </c>
      <c r="E20" s="23">
        <v>0.0062499999999999995</v>
      </c>
      <c r="F20" s="23">
        <f>IF(E20&lt;&gt;"DNR",IF(E20,+E20-D20,""),"-")</f>
        <v>0.0053819444444444435</v>
      </c>
      <c r="G20" s="24">
        <v>5</v>
      </c>
      <c r="H20" s="24">
        <v>4</v>
      </c>
    </row>
    <row r="21" spans="1:8" ht="15.75">
      <c r="A21" s="25"/>
      <c r="B21" s="22"/>
      <c r="C21" s="23"/>
      <c r="D21" s="23"/>
      <c r="E21" s="23"/>
      <c r="F21" s="23"/>
      <c r="G21" s="24"/>
      <c r="H21" s="24"/>
    </row>
    <row r="22" spans="1:8" ht="15.75">
      <c r="A22" s="25"/>
      <c r="B22" s="22" t="s">
        <v>215</v>
      </c>
      <c r="C22" s="23">
        <v>0.0004050925925925926</v>
      </c>
      <c r="D22" s="23">
        <f>+$D$6-C22</f>
        <v>0.0008680555555555557</v>
      </c>
      <c r="E22" s="23" t="s">
        <v>11</v>
      </c>
      <c r="F22" s="23" t="str">
        <f>IF(E22&lt;&gt;"DNR",IF(E22,+E22-D22,""),"-")</f>
        <v>-</v>
      </c>
      <c r="G22" s="24" t="s">
        <v>12</v>
      </c>
      <c r="H22" s="24" t="s">
        <v>12</v>
      </c>
    </row>
    <row r="23" spans="1:8" ht="15.75">
      <c r="A23" s="25"/>
      <c r="B23" s="22"/>
      <c r="C23" s="23"/>
      <c r="D23" s="23"/>
      <c r="E23" s="23"/>
      <c r="F23" s="23"/>
      <c r="G23" s="24"/>
      <c r="H23" s="24"/>
    </row>
    <row r="24" spans="1:8" ht="15.75">
      <c r="A24" s="25"/>
      <c r="B24" s="22" t="s">
        <v>127</v>
      </c>
      <c r="C24" s="23">
        <v>0.0004050925925925926</v>
      </c>
      <c r="D24" s="23">
        <f>+$D$6-C24</f>
        <v>0.0008680555555555557</v>
      </c>
      <c r="E24" s="23" t="s">
        <v>11</v>
      </c>
      <c r="F24" s="23" t="str">
        <f>IF(E24&lt;&gt;"DNR",IF(E24,+E24-D24,""),"-")</f>
        <v>-</v>
      </c>
      <c r="G24" s="24" t="s">
        <v>12</v>
      </c>
      <c r="H24" s="24" t="s">
        <v>12</v>
      </c>
    </row>
    <row r="25" spans="1:8" ht="15.75">
      <c r="A25" s="25"/>
      <c r="B25" s="22"/>
      <c r="C25" s="23"/>
      <c r="D25" s="23"/>
      <c r="E25" s="23"/>
      <c r="F25" s="23"/>
      <c r="G25" s="24"/>
      <c r="H25" s="24"/>
    </row>
    <row r="26" spans="1:8" ht="15.75">
      <c r="A26" s="25"/>
      <c r="B26" s="22" t="s">
        <v>216</v>
      </c>
      <c r="C26" s="23">
        <v>0.0004629629629629629</v>
      </c>
      <c r="D26" s="23">
        <f>+$D$6-C26</f>
        <v>0.0008101851851851853</v>
      </c>
      <c r="E26" s="23" t="s">
        <v>11</v>
      </c>
      <c r="F26" s="23" t="str">
        <f>IF(E26&lt;&gt;"DNR",IF(E26,+E26-D26,""),"-")</f>
        <v>-</v>
      </c>
      <c r="G26" s="24" t="s">
        <v>12</v>
      </c>
      <c r="H26" s="24" t="s">
        <v>12</v>
      </c>
    </row>
    <row r="27" spans="1:8" ht="15.75">
      <c r="A27" s="25"/>
      <c r="B27" s="22"/>
      <c r="C27" s="23"/>
      <c r="D27" s="23"/>
      <c r="E27" s="23"/>
      <c r="F27" s="23"/>
      <c r="G27" s="24"/>
      <c r="H27" s="24"/>
    </row>
    <row r="28" spans="1:8" ht="15.75">
      <c r="A28" s="25"/>
      <c r="B28" s="22" t="s">
        <v>139</v>
      </c>
      <c r="C28" s="23">
        <v>0.0004629629629629629</v>
      </c>
      <c r="D28" s="23">
        <f>+$D$6-C28</f>
        <v>0.0008101851851851853</v>
      </c>
      <c r="E28" s="23">
        <v>0.006550925925925926</v>
      </c>
      <c r="F28" s="23">
        <f>IF(E28&lt;&gt;"DNR",IF(E28,+E28-D28,""),"-")</f>
        <v>0.005740740740740741</v>
      </c>
      <c r="G28" s="24">
        <v>8</v>
      </c>
      <c r="H28" s="24">
        <v>5</v>
      </c>
    </row>
    <row r="29" spans="1:8" ht="15.75">
      <c r="A29" s="25"/>
      <c r="B29" s="22"/>
      <c r="C29" s="23"/>
      <c r="D29" s="23"/>
      <c r="E29" s="23"/>
      <c r="F29" s="23"/>
      <c r="G29" s="24"/>
      <c r="H29" s="24"/>
    </row>
    <row r="30" spans="1:8" ht="15.75">
      <c r="A30" s="25"/>
      <c r="B30" s="22" t="s">
        <v>143</v>
      </c>
      <c r="C30" s="23">
        <v>0.0004629629629629629</v>
      </c>
      <c r="D30" s="23">
        <f>+$D$6-C30</f>
        <v>0.0008101851851851853</v>
      </c>
      <c r="E30" s="23" t="s">
        <v>11</v>
      </c>
      <c r="F30" s="23" t="str">
        <f>IF(E30&lt;&gt;"DNR",IF(E30,+E30-D30,""),"-")</f>
        <v>-</v>
      </c>
      <c r="G30" s="24" t="s">
        <v>12</v>
      </c>
      <c r="H30" s="24" t="s">
        <v>12</v>
      </c>
    </row>
    <row r="31" spans="1:8" ht="15.75">
      <c r="A31" s="25"/>
      <c r="B31" s="22"/>
      <c r="C31" s="23"/>
      <c r="D31" s="23"/>
      <c r="E31" s="23"/>
      <c r="F31" s="23"/>
      <c r="G31" s="24"/>
      <c r="H31" s="24"/>
    </row>
    <row r="32" spans="1:8" ht="15.75">
      <c r="A32" s="25"/>
      <c r="B32" s="22" t="s">
        <v>134</v>
      </c>
      <c r="C32" s="23">
        <v>0.0004629629629629629</v>
      </c>
      <c r="D32" s="23">
        <f>+$D$6-C32</f>
        <v>0.0008101851851851853</v>
      </c>
      <c r="E32" s="23" t="s">
        <v>11</v>
      </c>
      <c r="F32" s="23" t="str">
        <f>IF(E32&lt;&gt;"DNR",IF(E32,+E32-D32,""),"-")</f>
        <v>-</v>
      </c>
      <c r="G32" s="24" t="s">
        <v>12</v>
      </c>
      <c r="H32" s="24" t="s">
        <v>12</v>
      </c>
    </row>
    <row r="33" spans="1:8" ht="15.75">
      <c r="A33" s="25"/>
      <c r="B33" s="22"/>
      <c r="C33" s="23"/>
      <c r="D33" s="23"/>
      <c r="E33" s="23"/>
      <c r="F33" s="23"/>
      <c r="G33" s="24"/>
      <c r="H33" s="24"/>
    </row>
    <row r="34" spans="1:8" ht="15.75">
      <c r="A34" s="25"/>
      <c r="B34" s="22" t="s">
        <v>129</v>
      </c>
      <c r="C34" s="23">
        <v>0.0005787037037037038</v>
      </c>
      <c r="D34" s="23">
        <f>+$D$6-C34</f>
        <v>0.0006944444444444445</v>
      </c>
      <c r="E34" s="23">
        <v>0.00650462962962963</v>
      </c>
      <c r="F34" s="23">
        <f>IF(E34&lt;&gt;"DNR",IF(E34,+E34-D34,""),"-")</f>
        <v>0.005810185185185186</v>
      </c>
      <c r="G34" s="24">
        <v>6</v>
      </c>
      <c r="H34" s="24">
        <v>6</v>
      </c>
    </row>
    <row r="35" spans="1:8" ht="15.75">
      <c r="A35" s="25"/>
      <c r="B35" s="22"/>
      <c r="C35" s="23"/>
      <c r="D35" s="23"/>
      <c r="E35" s="23"/>
      <c r="F35" s="23"/>
      <c r="G35" s="24"/>
      <c r="H35" s="24"/>
    </row>
    <row r="36" spans="1:8" ht="15.75">
      <c r="A36" s="25"/>
      <c r="B36" s="22" t="s">
        <v>128</v>
      </c>
      <c r="C36" s="23">
        <v>0.0005787037037037038</v>
      </c>
      <c r="D36" s="23">
        <f>+$D$6-C36</f>
        <v>0.0006944444444444445</v>
      </c>
      <c r="E36" s="23" t="s">
        <v>11</v>
      </c>
      <c r="F36" s="23" t="str">
        <f>IF(E36&lt;&gt;"DNR",IF(E36,+E36-D36,""),"-")</f>
        <v>-</v>
      </c>
      <c r="G36" s="24" t="s">
        <v>12</v>
      </c>
      <c r="H36" s="24" t="s">
        <v>12</v>
      </c>
    </row>
    <row r="37" spans="1:8" ht="15.75">
      <c r="A37" s="25"/>
      <c r="B37" s="22"/>
      <c r="C37" s="23"/>
      <c r="D37" s="23"/>
      <c r="E37" s="23"/>
      <c r="F37" s="23"/>
      <c r="G37" s="24"/>
      <c r="H37" s="24"/>
    </row>
    <row r="38" spans="1:8" ht="15.75">
      <c r="A38" s="25"/>
      <c r="B38" s="22" t="s">
        <v>130</v>
      </c>
      <c r="C38" s="23">
        <v>0.0005787037037037038</v>
      </c>
      <c r="D38" s="23">
        <f>+$D$6-C38</f>
        <v>0.0006944444444444445</v>
      </c>
      <c r="E38" s="23" t="s">
        <v>11</v>
      </c>
      <c r="F38" s="23" t="str">
        <f>IF(E38&lt;&gt;"DNR",IF(E38,+E38-D38,""),"-")</f>
        <v>-</v>
      </c>
      <c r="G38" s="24" t="s">
        <v>12</v>
      </c>
      <c r="H38" s="24" t="s">
        <v>12</v>
      </c>
    </row>
    <row r="39" spans="1:8" ht="15.75">
      <c r="A39" s="25"/>
      <c r="B39" s="22"/>
      <c r="C39" s="23"/>
      <c r="D39" s="23"/>
      <c r="E39" s="23"/>
      <c r="F39" s="23"/>
      <c r="G39" s="24"/>
      <c r="H39" s="24"/>
    </row>
    <row r="40" spans="1:8" ht="15.75">
      <c r="A40" s="25"/>
      <c r="B40" s="22" t="s">
        <v>217</v>
      </c>
      <c r="C40" s="23">
        <v>0.0005787037037037038</v>
      </c>
      <c r="D40" s="23">
        <f>+$D$6-C40</f>
        <v>0.0006944444444444445</v>
      </c>
      <c r="E40" s="23" t="s">
        <v>11</v>
      </c>
      <c r="F40" s="23" t="str">
        <f>IF(E40&lt;&gt;"DNR",IF(E40,+E40-D40,""),"-")</f>
        <v>-</v>
      </c>
      <c r="G40" s="24" t="s">
        <v>12</v>
      </c>
      <c r="H40" s="24" t="s">
        <v>12</v>
      </c>
    </row>
    <row r="41" spans="1:8" ht="15.75">
      <c r="A41" s="25"/>
      <c r="B41" s="22"/>
      <c r="C41" s="23"/>
      <c r="D41" s="23"/>
      <c r="E41" s="23"/>
      <c r="F41" s="23"/>
      <c r="G41" s="24"/>
      <c r="H41" s="24"/>
    </row>
    <row r="42" spans="1:8" ht="15.75">
      <c r="A42" s="25"/>
      <c r="B42" s="22" t="s">
        <v>132</v>
      </c>
      <c r="C42" s="23">
        <v>0.0009259259259259259</v>
      </c>
      <c r="D42" s="23">
        <f>+$D$6-C42</f>
        <v>0.0003472222222222224</v>
      </c>
      <c r="E42" s="23" t="s">
        <v>11</v>
      </c>
      <c r="F42" s="23" t="str">
        <f>IF(E42&lt;&gt;"DNR",IF(E42,+E42-D42,""),"-")</f>
        <v>-</v>
      </c>
      <c r="G42" s="24" t="s">
        <v>12</v>
      </c>
      <c r="H42" s="24" t="s">
        <v>12</v>
      </c>
    </row>
    <row r="43" spans="1:8" ht="15.75">
      <c r="A43" s="25"/>
      <c r="B43" s="22"/>
      <c r="C43" s="23"/>
      <c r="D43" s="23"/>
      <c r="E43" s="23"/>
      <c r="F43" s="23"/>
      <c r="G43" s="24"/>
      <c r="H43" s="24"/>
    </row>
    <row r="44" spans="1:8" ht="15.75">
      <c r="A44" s="25"/>
      <c r="B44" s="22" t="s">
        <v>131</v>
      </c>
      <c r="C44" s="23">
        <v>0.0011574074074074073</v>
      </c>
      <c r="D44" s="23">
        <f>+$D$6-C44</f>
        <v>0.00011574074074074091</v>
      </c>
      <c r="E44" s="23">
        <v>0.006516203703703704</v>
      </c>
      <c r="F44" s="23">
        <f>IF(E44&lt;&gt;"DNR",IF(E44,+E44-D44,""),"-")</f>
        <v>0.006400462962962963</v>
      </c>
      <c r="G44" s="24">
        <v>7</v>
      </c>
      <c r="H44" s="24">
        <v>8</v>
      </c>
    </row>
    <row r="45" spans="1:8" ht="15.75">
      <c r="A45" s="25"/>
      <c r="B45" s="22"/>
      <c r="C45" s="23"/>
      <c r="D45" s="23"/>
      <c r="E45" s="23"/>
      <c r="F45" s="23"/>
      <c r="G45" s="24"/>
      <c r="H45" s="24"/>
    </row>
    <row r="46" spans="1:8" ht="15.75">
      <c r="A46" s="25"/>
      <c r="B46" s="22" t="s">
        <v>133</v>
      </c>
      <c r="C46" s="23">
        <v>0.0012731481481481483</v>
      </c>
      <c r="D46" s="23">
        <f>+$D$6-C46</f>
        <v>0</v>
      </c>
      <c r="E46" s="23">
        <v>0.006099537037037036</v>
      </c>
      <c r="F46" s="23">
        <f>IF(E46&lt;&gt;"DNR",IF(E46,+E46-D46,""),"-")</f>
        <v>0.006099537037037036</v>
      </c>
      <c r="G46" s="24">
        <v>4</v>
      </c>
      <c r="H46" s="24">
        <v>7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5"/>
      <c r="B1" s="25"/>
      <c r="C1" s="25"/>
      <c r="D1" s="25"/>
      <c r="E1" s="25"/>
      <c r="F1" s="25"/>
      <c r="G1" s="25"/>
      <c r="H1" s="25"/>
    </row>
    <row r="2" spans="1:8" ht="15.75">
      <c r="A2" s="25"/>
      <c r="B2" s="14" t="s">
        <v>135</v>
      </c>
      <c r="C2" s="14"/>
      <c r="D2" s="14"/>
      <c r="E2" s="14"/>
      <c r="F2" s="15"/>
      <c r="G2" s="16">
        <f>+MEN!G2</f>
        <v>41895</v>
      </c>
      <c r="H2" s="16"/>
    </row>
    <row r="3" spans="1:8" ht="15.75">
      <c r="A3" s="25"/>
      <c r="B3" s="17"/>
      <c r="C3" s="17"/>
      <c r="D3" s="17"/>
      <c r="E3" s="17"/>
      <c r="F3" s="17"/>
      <c r="G3" s="17"/>
      <c r="H3" s="17"/>
    </row>
    <row r="4" spans="1:8" ht="15.75">
      <c r="A4" s="25"/>
      <c r="B4" s="18"/>
      <c r="C4" s="18"/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15.75">
      <c r="A5" s="25"/>
      <c r="B5" s="20" t="s">
        <v>6</v>
      </c>
      <c r="C5" s="20" t="s">
        <v>7</v>
      </c>
      <c r="D5" s="21" t="s">
        <v>8</v>
      </c>
      <c r="E5" s="21" t="s">
        <v>9</v>
      </c>
      <c r="F5" s="21" t="s">
        <v>9</v>
      </c>
      <c r="G5" s="21" t="s">
        <v>10</v>
      </c>
      <c r="H5" s="21" t="s">
        <v>9</v>
      </c>
    </row>
    <row r="6" spans="1:8" ht="15.75">
      <c r="A6" s="25"/>
      <c r="B6" s="22" t="s">
        <v>136</v>
      </c>
      <c r="C6" s="23">
        <v>0</v>
      </c>
      <c r="D6" s="23">
        <f>+C98</f>
        <v>0.0008101851851851852</v>
      </c>
      <c r="E6" s="23">
        <v>0.002824074074074074</v>
      </c>
      <c r="F6" s="23">
        <f>IF(E6&lt;&gt;"DNR",IF(E6,+E6-D6,""),"-")</f>
        <v>0.002013888888888889</v>
      </c>
      <c r="G6" s="24">
        <v>17</v>
      </c>
      <c r="H6" s="24">
        <v>1</v>
      </c>
    </row>
    <row r="7" spans="1:8" ht="15.75">
      <c r="A7" s="25"/>
      <c r="B7" s="22"/>
      <c r="C7" s="23"/>
      <c r="D7" s="23"/>
      <c r="E7" s="23"/>
      <c r="F7" s="23"/>
      <c r="G7" s="24"/>
      <c r="H7" s="24"/>
    </row>
    <row r="8" spans="1:8" ht="15.75">
      <c r="A8" s="25"/>
      <c r="B8" s="22" t="s">
        <v>218</v>
      </c>
      <c r="C8" s="23">
        <v>0.00023148148148148146</v>
      </c>
      <c r="D8" s="23">
        <f>+$D$6-C8</f>
        <v>0.0005787037037037037</v>
      </c>
      <c r="E8" s="23">
        <v>0.0027662037037037034</v>
      </c>
      <c r="F8" s="23">
        <f>IF(E8&lt;&gt;"DNR",IF(E8,+E8-D8,""),"-")</f>
        <v>0.0021874999999999998</v>
      </c>
      <c r="G8" s="24">
        <v>12</v>
      </c>
      <c r="H8" s="24">
        <v>3</v>
      </c>
    </row>
    <row r="9" spans="1:8" ht="15.75">
      <c r="A9" s="25"/>
      <c r="B9" s="22"/>
      <c r="C9" s="23"/>
      <c r="D9" s="23"/>
      <c r="E9" s="23"/>
      <c r="F9" s="23"/>
      <c r="G9" s="24"/>
      <c r="H9" s="24"/>
    </row>
    <row r="10" spans="1:8" ht="15.75">
      <c r="A10" s="25"/>
      <c r="B10" s="22" t="s">
        <v>219</v>
      </c>
      <c r="C10" s="23">
        <v>0.00028935185185185184</v>
      </c>
      <c r="D10" s="23">
        <f>+$D$6-C10</f>
        <v>0.0005208333333333333</v>
      </c>
      <c r="E10" s="23" t="s">
        <v>11</v>
      </c>
      <c r="F10" s="23" t="str">
        <f>IF(E10&lt;&gt;"DNR",IF(E10,+E10-D10,""),"-")</f>
        <v>-</v>
      </c>
      <c r="G10" s="24" t="s">
        <v>12</v>
      </c>
      <c r="H10" s="24" t="s">
        <v>12</v>
      </c>
    </row>
    <row r="11" spans="1:8" ht="15.75">
      <c r="A11" s="25"/>
      <c r="B11" s="22"/>
      <c r="C11" s="23"/>
      <c r="D11" s="23"/>
      <c r="E11" s="23"/>
      <c r="F11" s="23"/>
      <c r="G11" s="24"/>
      <c r="H11" s="24"/>
    </row>
    <row r="12" spans="1:8" ht="15.75">
      <c r="A12" s="25"/>
      <c r="B12" s="22" t="s">
        <v>144</v>
      </c>
      <c r="C12" s="23">
        <v>0.0004050925925925926</v>
      </c>
      <c r="D12" s="23">
        <f>+$D$6-C12</f>
        <v>0.0004050925925925926</v>
      </c>
      <c r="E12" s="23">
        <v>0.002523148148148148</v>
      </c>
      <c r="F12" s="23">
        <f>IF(E12&lt;&gt;"DNR",IF(E12,+E12-D12,""),"-")</f>
        <v>0.0021180555555555553</v>
      </c>
      <c r="G12" s="24">
        <v>1</v>
      </c>
      <c r="H12" s="24">
        <v>2</v>
      </c>
    </row>
    <row r="13" spans="1:8" ht="15.75">
      <c r="A13" s="25"/>
      <c r="B13" s="22"/>
      <c r="C13" s="23"/>
      <c r="D13" s="23"/>
      <c r="E13" s="23"/>
      <c r="F13" s="23"/>
      <c r="G13" s="24"/>
      <c r="H13" s="24"/>
    </row>
    <row r="14" spans="1:8" ht="15.75">
      <c r="A14" s="25"/>
      <c r="B14" s="22" t="s">
        <v>140</v>
      </c>
      <c r="C14" s="23">
        <v>0.0004629629629629629</v>
      </c>
      <c r="D14" s="23">
        <f>+$D$6-C14</f>
        <v>0.00034722222222222224</v>
      </c>
      <c r="E14" s="23" t="s">
        <v>11</v>
      </c>
      <c r="F14" s="23" t="str">
        <f>IF(E14&lt;&gt;"DNR",IF(E14,+E14-D14,""),"-")</f>
        <v>-</v>
      </c>
      <c r="G14" s="24" t="s">
        <v>12</v>
      </c>
      <c r="H14" s="24" t="s">
        <v>12</v>
      </c>
    </row>
    <row r="15" spans="1:8" ht="15.75">
      <c r="A15" s="25"/>
      <c r="B15" s="22"/>
      <c r="C15" s="23"/>
      <c r="D15" s="23"/>
      <c r="E15" s="23"/>
      <c r="F15" s="23"/>
      <c r="G15" s="24"/>
      <c r="H15" s="24"/>
    </row>
    <row r="16" spans="1:8" ht="15.75">
      <c r="A16" s="25"/>
      <c r="B16" s="22" t="s">
        <v>142</v>
      </c>
      <c r="C16" s="23">
        <v>0.0004629629629629629</v>
      </c>
      <c r="D16" s="23">
        <f>+$D$6-C16</f>
        <v>0.00034722222222222224</v>
      </c>
      <c r="E16" s="23">
        <v>0.0027662037037037034</v>
      </c>
      <c r="F16" s="23">
        <f>IF(E16&lt;&gt;"DNR",IF(E16,+E16-D16,""),"-")</f>
        <v>0.002418981481481481</v>
      </c>
      <c r="G16" s="24">
        <v>13</v>
      </c>
      <c r="H16" s="24">
        <v>4</v>
      </c>
    </row>
    <row r="17" spans="1:8" ht="15.75">
      <c r="A17" s="25"/>
      <c r="B17" s="22"/>
      <c r="C17" s="23"/>
      <c r="D17" s="23"/>
      <c r="E17" s="23"/>
      <c r="F17" s="23"/>
      <c r="G17" s="24"/>
      <c r="H17" s="24"/>
    </row>
    <row r="18" spans="1:8" ht="15.75">
      <c r="A18" s="25"/>
      <c r="B18" s="22" t="s">
        <v>220</v>
      </c>
      <c r="C18" s="23">
        <v>0.0004629629629629629</v>
      </c>
      <c r="D18" s="23">
        <f>+$D$6-C18</f>
        <v>0.00034722222222222224</v>
      </c>
      <c r="E18" s="23">
        <v>0.003090277777777778</v>
      </c>
      <c r="F18" s="23">
        <f>IF(E18&lt;&gt;"DNR",IF(E18,+E18-D18,""),"-")</f>
        <v>0.002743055555555556</v>
      </c>
      <c r="G18" s="24">
        <v>20</v>
      </c>
      <c r="H18" s="24" t="s">
        <v>249</v>
      </c>
    </row>
    <row r="19" spans="1:8" ht="15.75">
      <c r="A19" s="25"/>
      <c r="B19" s="22"/>
      <c r="C19" s="23"/>
      <c r="D19" s="23"/>
      <c r="E19" s="23"/>
      <c r="F19" s="23"/>
      <c r="G19" s="24"/>
      <c r="H19" s="24"/>
    </row>
    <row r="20" spans="1:8" ht="15.75">
      <c r="A20" s="25"/>
      <c r="B20" s="22" t="s">
        <v>221</v>
      </c>
      <c r="C20" s="23">
        <v>0.0004629629629629629</v>
      </c>
      <c r="D20" s="23">
        <f>+$D$6-C20</f>
        <v>0.00034722222222222224</v>
      </c>
      <c r="E20" s="23" t="s">
        <v>11</v>
      </c>
      <c r="F20" s="23" t="str">
        <f>IF(E20&lt;&gt;"DNR",IF(E20,+E20-D20,""),"-")</f>
        <v>-</v>
      </c>
      <c r="G20" s="24" t="s">
        <v>12</v>
      </c>
      <c r="H20" s="24" t="s">
        <v>12</v>
      </c>
    </row>
    <row r="21" spans="1:8" ht="15.75">
      <c r="A21" s="25"/>
      <c r="B21" s="22"/>
      <c r="C21" s="23"/>
      <c r="D21" s="23"/>
      <c r="E21" s="23"/>
      <c r="F21" s="23"/>
      <c r="G21" s="24"/>
      <c r="H21" s="24"/>
    </row>
    <row r="22" spans="1:8" ht="15.75">
      <c r="A22" s="25"/>
      <c r="B22" s="22" t="s">
        <v>141</v>
      </c>
      <c r="C22" s="23">
        <v>0.0005208333333333333</v>
      </c>
      <c r="D22" s="23">
        <f>+$D$6-C22</f>
        <v>0.00028935185185185184</v>
      </c>
      <c r="E22" s="23" t="s">
        <v>11</v>
      </c>
      <c r="F22" s="23" t="str">
        <f>IF(E22&lt;&gt;"DNR",IF(E22,+E22-D22,""),"-")</f>
        <v>-</v>
      </c>
      <c r="G22" s="24" t="s">
        <v>12</v>
      </c>
      <c r="H22" s="24" t="s">
        <v>12</v>
      </c>
    </row>
    <row r="23" spans="1:8" ht="15.75">
      <c r="A23" s="25"/>
      <c r="B23" s="22"/>
      <c r="C23" s="23"/>
      <c r="D23" s="23"/>
      <c r="E23" s="23"/>
      <c r="F23" s="23"/>
      <c r="G23" s="24"/>
      <c r="H23" s="24"/>
    </row>
    <row r="24" spans="1:8" ht="15.75">
      <c r="A24" s="25"/>
      <c r="B24" s="22" t="s">
        <v>222</v>
      </c>
      <c r="C24" s="23">
        <v>0.0005208333333333333</v>
      </c>
      <c r="D24" s="23">
        <f>+$D$6-C24</f>
        <v>0.00028935185185185184</v>
      </c>
      <c r="E24" s="23">
        <v>0.002824074074074074</v>
      </c>
      <c r="F24" s="23">
        <f>IF(E24&lt;&gt;"DNR",IF(E24,+E24-D24,""),"-")</f>
        <v>0.002534722222222222</v>
      </c>
      <c r="G24" s="24">
        <v>16</v>
      </c>
      <c r="H24" s="24" t="s">
        <v>250</v>
      </c>
    </row>
    <row r="25" spans="1:8" ht="15.75">
      <c r="A25" s="25"/>
      <c r="B25" s="22"/>
      <c r="C25" s="23"/>
      <c r="D25" s="23"/>
      <c r="E25" s="23"/>
      <c r="F25" s="23"/>
      <c r="G25" s="24"/>
      <c r="H25" s="24"/>
    </row>
    <row r="26" spans="1:8" ht="15.75">
      <c r="A26" s="25"/>
      <c r="B26" s="22" t="s">
        <v>138</v>
      </c>
      <c r="C26" s="23">
        <v>0.0005787037037037038</v>
      </c>
      <c r="D26" s="23">
        <f>+$D$6-C26</f>
        <v>0.00023148148148148138</v>
      </c>
      <c r="E26" s="23" t="s">
        <v>11</v>
      </c>
      <c r="F26" s="23" t="str">
        <f>IF(E26&lt;&gt;"DNR",IF(E26,+E26-D26,""),"-")</f>
        <v>-</v>
      </c>
      <c r="G26" s="24" t="s">
        <v>12</v>
      </c>
      <c r="H26" s="24" t="s">
        <v>12</v>
      </c>
    </row>
    <row r="27" spans="1:8" ht="15.75">
      <c r="A27" s="25"/>
      <c r="B27" s="22"/>
      <c r="C27" s="23"/>
      <c r="D27" s="23"/>
      <c r="E27" s="23"/>
      <c r="F27" s="23"/>
      <c r="G27" s="24"/>
      <c r="H27" s="24"/>
    </row>
    <row r="28" spans="1:8" ht="15.75">
      <c r="A28" s="25"/>
      <c r="B28" s="22" t="s">
        <v>145</v>
      </c>
      <c r="C28" s="23">
        <v>0.0005787037037037038</v>
      </c>
      <c r="D28" s="23">
        <f>+$D$6-C28</f>
        <v>0.00023148148148148138</v>
      </c>
      <c r="E28" s="23" t="s">
        <v>11</v>
      </c>
      <c r="F28" s="23" t="str">
        <f>IF(E28&lt;&gt;"DNR",IF(E28,+E28-D28,""),"-")</f>
        <v>-</v>
      </c>
      <c r="G28" s="24" t="s">
        <v>12</v>
      </c>
      <c r="H28" s="24" t="s">
        <v>12</v>
      </c>
    </row>
    <row r="29" spans="1:8" ht="15.75">
      <c r="A29" s="25"/>
      <c r="B29" s="22"/>
      <c r="C29" s="23"/>
      <c r="D29" s="23"/>
      <c r="E29" s="23"/>
      <c r="F29" s="23"/>
      <c r="G29" s="24"/>
      <c r="H29" s="24"/>
    </row>
    <row r="30" spans="1:8" ht="15.75">
      <c r="A30" s="25"/>
      <c r="B30" s="22" t="s">
        <v>146</v>
      </c>
      <c r="C30" s="23">
        <v>0.0005787037037037038</v>
      </c>
      <c r="D30" s="23">
        <f>+$D$6-C30</f>
        <v>0.00023148148148148138</v>
      </c>
      <c r="E30" s="23">
        <v>0.0027662037037037034</v>
      </c>
      <c r="F30" s="23">
        <f>IF(E30&lt;&gt;"DNR",IF(E30,+E30-D30,""),"-")</f>
        <v>0.002534722222222222</v>
      </c>
      <c r="G30" s="24">
        <v>14</v>
      </c>
      <c r="H30" s="24" t="s">
        <v>250</v>
      </c>
    </row>
    <row r="31" spans="1:8" ht="15.75">
      <c r="A31" s="25"/>
      <c r="B31" s="22"/>
      <c r="C31" s="23"/>
      <c r="D31" s="23"/>
      <c r="E31" s="23"/>
      <c r="F31" s="23"/>
      <c r="G31" s="24"/>
      <c r="H31" s="24"/>
    </row>
    <row r="32" spans="1:8" ht="15.75">
      <c r="A32" s="25"/>
      <c r="B32" s="22" t="s">
        <v>149</v>
      </c>
      <c r="C32" s="23">
        <v>0.0005787037037037038</v>
      </c>
      <c r="D32" s="23">
        <f>+$D$6-C32</f>
        <v>0.00023148148148148138</v>
      </c>
      <c r="E32" s="23" t="s">
        <v>11</v>
      </c>
      <c r="F32" s="23" t="str">
        <f>IF(E32&lt;&gt;"DNR",IF(E32,+E32-D32,""),"-")</f>
        <v>-</v>
      </c>
      <c r="G32" s="24" t="s">
        <v>12</v>
      </c>
      <c r="H32" s="24" t="s">
        <v>12</v>
      </c>
    </row>
    <row r="33" spans="1:8" ht="15.75">
      <c r="A33" s="25"/>
      <c r="B33" s="22"/>
      <c r="C33" s="23"/>
      <c r="D33" s="23"/>
      <c r="E33" s="23"/>
      <c r="F33" s="23"/>
      <c r="G33" s="24"/>
      <c r="H33" s="24"/>
    </row>
    <row r="34" spans="1:8" ht="15.75">
      <c r="A34" s="25"/>
      <c r="B34" s="22" t="s">
        <v>223</v>
      </c>
      <c r="C34" s="23">
        <v>0.0005787037037037038</v>
      </c>
      <c r="D34" s="23">
        <f>+$D$6-C34</f>
        <v>0.00023148148148148138</v>
      </c>
      <c r="E34" s="23">
        <v>0.002893518518518519</v>
      </c>
      <c r="F34" s="23">
        <f>IF(E34&lt;&gt;"DNR",IF(E34,+E34-D34,""),"-")</f>
        <v>0.0026620370370370374</v>
      </c>
      <c r="G34" s="24">
        <v>19</v>
      </c>
      <c r="H34" s="24">
        <v>16</v>
      </c>
    </row>
    <row r="35" spans="1:8" ht="15.75">
      <c r="A35" s="25"/>
      <c r="B35" s="22"/>
      <c r="C35" s="23"/>
      <c r="D35" s="23"/>
      <c r="E35" s="23"/>
      <c r="F35" s="23"/>
      <c r="G35" s="24"/>
      <c r="H35" s="24"/>
    </row>
    <row r="36" spans="1:8" ht="15.75">
      <c r="A36" s="25"/>
      <c r="B36" s="22" t="s">
        <v>224</v>
      </c>
      <c r="C36" s="23">
        <v>0.0005787037037037038</v>
      </c>
      <c r="D36" s="23">
        <f>+$D$6-C36</f>
        <v>0.00023148148148148138</v>
      </c>
      <c r="E36" s="23" t="s">
        <v>11</v>
      </c>
      <c r="F36" s="23" t="str">
        <f>IF(E36&lt;&gt;"DNR",IF(E36,+E36-D36,""),"-")</f>
        <v>-</v>
      </c>
      <c r="G36" s="24" t="s">
        <v>12</v>
      </c>
      <c r="H36" s="24" t="s">
        <v>12</v>
      </c>
    </row>
    <row r="37" spans="1:8" ht="15.75">
      <c r="A37" s="25"/>
      <c r="B37" s="22"/>
      <c r="C37" s="23"/>
      <c r="D37" s="23"/>
      <c r="E37" s="23"/>
      <c r="F37" s="23"/>
      <c r="G37" s="24"/>
      <c r="H37" s="24"/>
    </row>
    <row r="38" spans="1:8" ht="15.75">
      <c r="A38" s="25"/>
      <c r="B38" s="22" t="s">
        <v>225</v>
      </c>
      <c r="C38" s="23">
        <v>0.000636574074074074</v>
      </c>
      <c r="D38" s="23">
        <f>+$D$6-C38</f>
        <v>0.00017361111111111114</v>
      </c>
      <c r="E38" s="23">
        <v>0.0027662037037037034</v>
      </c>
      <c r="F38" s="23">
        <f>IF(E38&lt;&gt;"DNR",IF(E38,+E38-D38,""),"-")</f>
        <v>0.0025925925925925925</v>
      </c>
      <c r="G38" s="24">
        <v>11</v>
      </c>
      <c r="H38" s="24">
        <v>15</v>
      </c>
    </row>
    <row r="39" spans="1:8" ht="15.75">
      <c r="A39" s="25"/>
      <c r="B39" s="22"/>
      <c r="C39" s="23"/>
      <c r="D39" s="23"/>
      <c r="E39" s="23"/>
      <c r="F39" s="23"/>
      <c r="G39" s="24"/>
      <c r="H39" s="24"/>
    </row>
    <row r="40" spans="1:8" ht="15.75">
      <c r="A40" s="25"/>
      <c r="B40" s="22" t="s">
        <v>226</v>
      </c>
      <c r="C40" s="23">
        <v>0.000636574074074074</v>
      </c>
      <c r="D40" s="23">
        <f>+$D$6-C40</f>
        <v>0.00017361111111111114</v>
      </c>
      <c r="E40" s="23">
        <v>0.002731481481481482</v>
      </c>
      <c r="F40" s="23">
        <f>IF(E40&lt;&gt;"DNR",IF(E40,+E40-D40,""),"-")</f>
        <v>0.002557870370370371</v>
      </c>
      <c r="G40" s="24">
        <v>8</v>
      </c>
      <c r="H40" s="24" t="s">
        <v>251</v>
      </c>
    </row>
    <row r="41" spans="1:8" ht="15.75">
      <c r="A41" s="25"/>
      <c r="B41" s="22"/>
      <c r="C41" s="23"/>
      <c r="D41" s="23"/>
      <c r="E41" s="23"/>
      <c r="F41" s="23"/>
      <c r="G41" s="24"/>
      <c r="H41" s="24"/>
    </row>
    <row r="42" spans="1:8" ht="15.75">
      <c r="A42" s="25"/>
      <c r="B42" s="22" t="s">
        <v>148</v>
      </c>
      <c r="C42" s="23">
        <v>0.000636574074074074</v>
      </c>
      <c r="D42" s="23">
        <f>+$D$6-C42</f>
        <v>0.00017361111111111114</v>
      </c>
      <c r="E42" s="23">
        <v>0.002615740740740741</v>
      </c>
      <c r="F42" s="23">
        <f>IF(E42&lt;&gt;"DNR",IF(E42,+E42-D42,""),"-")</f>
        <v>0.00244212962962963</v>
      </c>
      <c r="G42" s="24">
        <v>4</v>
      </c>
      <c r="H42" s="24">
        <v>5</v>
      </c>
    </row>
    <row r="43" spans="1:8" ht="15.75">
      <c r="A43" s="25"/>
      <c r="B43" s="22"/>
      <c r="C43" s="23"/>
      <c r="D43" s="23"/>
      <c r="E43" s="23"/>
      <c r="F43" s="23"/>
      <c r="G43" s="24"/>
      <c r="H43" s="24"/>
    </row>
    <row r="44" spans="1:8" ht="15.75">
      <c r="A44" s="25"/>
      <c r="B44" s="22" t="s">
        <v>227</v>
      </c>
      <c r="C44" s="23">
        <v>0.000636574074074074</v>
      </c>
      <c r="D44" s="23">
        <f>+$D$6-C44</f>
        <v>0.00017361111111111114</v>
      </c>
      <c r="E44" s="23">
        <v>0.0027199074074074074</v>
      </c>
      <c r="F44" s="23">
        <f>IF(E44&lt;&gt;"DNR",IF(E44,+E44-D44,""),"-")</f>
        <v>0.0025462962962962965</v>
      </c>
      <c r="G44" s="24">
        <v>7</v>
      </c>
      <c r="H44" s="24">
        <v>11</v>
      </c>
    </row>
    <row r="45" spans="1:8" ht="15.75">
      <c r="A45" s="25"/>
      <c r="B45" s="22"/>
      <c r="C45" s="23"/>
      <c r="D45" s="23"/>
      <c r="E45" s="23"/>
      <c r="F45" s="23"/>
      <c r="G45" s="24"/>
      <c r="H45" s="24"/>
    </row>
    <row r="46" spans="1:8" ht="15.75">
      <c r="A46" s="25"/>
      <c r="B46" s="22" t="s">
        <v>228</v>
      </c>
      <c r="C46" s="23">
        <v>0.000636574074074074</v>
      </c>
      <c r="D46" s="23">
        <f>+$D$6-C46</f>
        <v>0.00017361111111111114</v>
      </c>
      <c r="E46" s="23" t="s">
        <v>11</v>
      </c>
      <c r="F46" s="23" t="str">
        <f>IF(E46&lt;&gt;"DNR",IF(E46,+E46-D46,""),"-")</f>
        <v>-</v>
      </c>
      <c r="G46" s="24" t="s">
        <v>12</v>
      </c>
      <c r="H46" s="24" t="s">
        <v>12</v>
      </c>
    </row>
    <row r="47" spans="1:8" ht="15.75">
      <c r="A47" s="25"/>
      <c r="B47" s="22"/>
      <c r="C47" s="23"/>
      <c r="D47" s="23"/>
      <c r="E47" s="23"/>
      <c r="F47" s="23"/>
      <c r="G47" s="24"/>
      <c r="H47" s="24"/>
    </row>
    <row r="48" spans="1:8" ht="15.75">
      <c r="A48" s="25"/>
      <c r="B48" s="22" t="s">
        <v>248</v>
      </c>
      <c r="C48" s="23">
        <v>0.000636574074074074</v>
      </c>
      <c r="D48" s="23">
        <f>+$D$6-C48</f>
        <v>0.00017361111111111114</v>
      </c>
      <c r="E48" s="23" t="s">
        <v>11</v>
      </c>
      <c r="F48" s="23" t="str">
        <f>IF(E48&lt;&gt;"DNR",IF(E48,+E48-D48,""),"-")</f>
        <v>-</v>
      </c>
      <c r="G48" s="24" t="s">
        <v>12</v>
      </c>
      <c r="H48" s="24" t="s">
        <v>12</v>
      </c>
    </row>
    <row r="49" spans="1:8" ht="15.75">
      <c r="A49" s="25"/>
      <c r="B49" s="22"/>
      <c r="C49" s="23"/>
      <c r="D49" s="23"/>
      <c r="E49" s="23"/>
      <c r="F49" s="23"/>
      <c r="G49" s="24"/>
      <c r="H49" s="24"/>
    </row>
    <row r="50" spans="1:8" ht="15.75">
      <c r="A50" s="25"/>
      <c r="B50" s="22" t="s">
        <v>229</v>
      </c>
      <c r="C50" s="23">
        <v>0.000636574074074074</v>
      </c>
      <c r="D50" s="23">
        <f>+$D$6-C50</f>
        <v>0.00017361111111111114</v>
      </c>
      <c r="E50" s="23">
        <v>0.0027083333333333334</v>
      </c>
      <c r="F50" s="23">
        <f>IF(E50&lt;&gt;"DNR",IF(E50,+E50-D50,""),"-")</f>
        <v>0.002534722222222222</v>
      </c>
      <c r="G50" s="24">
        <v>6</v>
      </c>
      <c r="H50" s="24" t="s">
        <v>250</v>
      </c>
    </row>
    <row r="51" spans="1:8" ht="15.75">
      <c r="A51" s="25"/>
      <c r="B51" s="22"/>
      <c r="C51" s="23"/>
      <c r="D51" s="23"/>
      <c r="E51" s="23"/>
      <c r="F51" s="23"/>
      <c r="G51" s="24"/>
      <c r="H51" s="24"/>
    </row>
    <row r="52" spans="1:8" ht="15.75">
      <c r="A52" s="25"/>
      <c r="B52" s="22" t="s">
        <v>230</v>
      </c>
      <c r="C52" s="23">
        <v>0.000636574074074074</v>
      </c>
      <c r="D52" s="23">
        <f>+$D$6-C52</f>
        <v>0.00017361111111111114</v>
      </c>
      <c r="E52" s="23">
        <v>0.002731481481481482</v>
      </c>
      <c r="F52" s="23">
        <f>IF(E52&lt;&gt;"DNR",IF(E52,+E52-D52,""),"-")</f>
        <v>0.002557870370370371</v>
      </c>
      <c r="G52" s="24">
        <v>10</v>
      </c>
      <c r="H52" s="24" t="s">
        <v>251</v>
      </c>
    </row>
    <row r="53" spans="1:8" ht="15.75">
      <c r="A53" s="25"/>
      <c r="B53" s="22"/>
      <c r="C53" s="23"/>
      <c r="D53" s="23"/>
      <c r="E53" s="23"/>
      <c r="F53" s="23"/>
      <c r="G53" s="24"/>
      <c r="H53" s="24"/>
    </row>
    <row r="54" spans="1:8" ht="15.75">
      <c r="A54" s="25"/>
      <c r="B54" s="22" t="s">
        <v>231</v>
      </c>
      <c r="C54" s="23">
        <v>0.000636574074074074</v>
      </c>
      <c r="D54" s="23">
        <f>+$D$6-C54</f>
        <v>0.00017361111111111114</v>
      </c>
      <c r="E54" s="23">
        <v>0.0032291666666666666</v>
      </c>
      <c r="F54" s="23">
        <f>IF(E54&lt;&gt;"DNR",IF(E54,+E54-D54,""),"-")</f>
        <v>0.0030555555555555553</v>
      </c>
      <c r="G54" s="24">
        <v>21</v>
      </c>
      <c r="H54" s="24">
        <v>21</v>
      </c>
    </row>
    <row r="55" spans="1:8" ht="15.75">
      <c r="A55" s="25"/>
      <c r="B55" s="22"/>
      <c r="C55" s="23"/>
      <c r="D55" s="23"/>
      <c r="E55" s="23"/>
      <c r="F55" s="23"/>
      <c r="G55" s="24"/>
      <c r="H55" s="24"/>
    </row>
    <row r="56" spans="1:8" ht="15.75">
      <c r="A56" s="25"/>
      <c r="B56" s="22" t="s">
        <v>232</v>
      </c>
      <c r="C56" s="23">
        <v>0.0006944444444444445</v>
      </c>
      <c r="D56" s="23">
        <f>+$D$6-C56</f>
        <v>0.00011574074074074069</v>
      </c>
      <c r="E56" s="23" t="s">
        <v>11</v>
      </c>
      <c r="F56" s="23" t="str">
        <f>IF(E56&lt;&gt;"DNR",IF(E56,+E56-D56,""),"-")</f>
        <v>-</v>
      </c>
      <c r="G56" s="24" t="s">
        <v>12</v>
      </c>
      <c r="H56" s="24" t="s">
        <v>12</v>
      </c>
    </row>
    <row r="57" spans="1:8" ht="15.75">
      <c r="A57" s="25"/>
      <c r="B57" s="22"/>
      <c r="C57" s="23"/>
      <c r="D57" s="23"/>
      <c r="E57" s="23"/>
      <c r="F57" s="23"/>
      <c r="G57" s="24"/>
      <c r="H57" s="24"/>
    </row>
    <row r="58" spans="1:8" ht="15.75">
      <c r="A58" s="25"/>
      <c r="B58" s="22" t="s">
        <v>233</v>
      </c>
      <c r="C58" s="23">
        <v>0.0006944444444444445</v>
      </c>
      <c r="D58" s="23">
        <f>+$D$6-C58</f>
        <v>0.00011574074074074069</v>
      </c>
      <c r="E58" s="23" t="s">
        <v>11</v>
      </c>
      <c r="F58" s="23" t="str">
        <f>IF(E58&lt;&gt;"DNR",IF(E58,+E58-D58,""),"-")</f>
        <v>-</v>
      </c>
      <c r="G58" s="24" t="s">
        <v>12</v>
      </c>
      <c r="H58" s="24" t="s">
        <v>12</v>
      </c>
    </row>
    <row r="59" spans="1:8" ht="15.75">
      <c r="A59" s="25"/>
      <c r="B59" s="22"/>
      <c r="C59" s="23"/>
      <c r="D59" s="23"/>
      <c r="E59" s="23"/>
      <c r="F59" s="23"/>
      <c r="G59" s="24"/>
      <c r="H59" s="24"/>
    </row>
    <row r="60" spans="1:8" ht="15.75">
      <c r="A60" s="25"/>
      <c r="B60" s="22" t="s">
        <v>234</v>
      </c>
      <c r="C60" s="23">
        <v>0.0006944444444444445</v>
      </c>
      <c r="D60" s="23">
        <f>+$D$6-C60</f>
        <v>0.00011574074074074069</v>
      </c>
      <c r="E60" s="23">
        <v>0.0025925925925925925</v>
      </c>
      <c r="F60" s="23">
        <f>IF(E60&lt;&gt;"DNR",IF(E60,+E60-D60,""),"-")</f>
        <v>0.0024768518518518516</v>
      </c>
      <c r="G60" s="24">
        <v>2</v>
      </c>
      <c r="H60" s="24" t="s">
        <v>252</v>
      </c>
    </row>
    <row r="61" spans="1:8" ht="15.75">
      <c r="A61" s="25"/>
      <c r="B61" s="22"/>
      <c r="C61" s="23"/>
      <c r="D61" s="23"/>
      <c r="E61" s="23"/>
      <c r="F61" s="23"/>
      <c r="G61" s="24"/>
      <c r="H61" s="24"/>
    </row>
    <row r="62" spans="1:8" ht="15.75">
      <c r="A62" s="25"/>
      <c r="B62" s="22" t="s">
        <v>151</v>
      </c>
      <c r="C62" s="23">
        <v>0.0006944444444444445</v>
      </c>
      <c r="D62" s="23">
        <f>+$D$6-C62</f>
        <v>0.00011574074074074069</v>
      </c>
      <c r="E62" s="23" t="s">
        <v>11</v>
      </c>
      <c r="F62" s="23" t="str">
        <f>IF(E62&lt;&gt;"DNR",IF(E62,+E62-D62,""),"-")</f>
        <v>-</v>
      </c>
      <c r="G62" s="24" t="s">
        <v>12</v>
      </c>
      <c r="H62" s="24" t="s">
        <v>12</v>
      </c>
    </row>
    <row r="63" spans="1:8" ht="15.75">
      <c r="A63" s="25"/>
      <c r="B63" s="22"/>
      <c r="C63" s="23"/>
      <c r="D63" s="23"/>
      <c r="E63" s="23"/>
      <c r="F63" s="23"/>
      <c r="G63" s="24"/>
      <c r="H63" s="24"/>
    </row>
    <row r="64" spans="1:8" ht="15.75">
      <c r="A64" s="25"/>
      <c r="B64" s="22" t="s">
        <v>147</v>
      </c>
      <c r="C64" s="23">
        <v>0.0006944444444444445</v>
      </c>
      <c r="D64" s="23">
        <f>+$D$6-C64</f>
        <v>0.00011574074074074069</v>
      </c>
      <c r="E64" s="23" t="s">
        <v>11</v>
      </c>
      <c r="F64" s="23" t="str">
        <f>IF(E64&lt;&gt;"DNR",IF(E64,+E64-D64,""),"-")</f>
        <v>-</v>
      </c>
      <c r="G64" s="24" t="s">
        <v>12</v>
      </c>
      <c r="H64" s="24" t="s">
        <v>12</v>
      </c>
    </row>
    <row r="65" spans="1:8" ht="15.75">
      <c r="A65" s="25"/>
      <c r="B65" s="22"/>
      <c r="C65" s="23"/>
      <c r="D65" s="23"/>
      <c r="E65" s="23"/>
      <c r="F65" s="23"/>
      <c r="G65" s="24"/>
      <c r="H65" s="24"/>
    </row>
    <row r="66" spans="1:8" ht="15.75">
      <c r="A66" s="25"/>
      <c r="B66" s="22" t="s">
        <v>235</v>
      </c>
      <c r="C66" s="23">
        <v>0.0006944444444444445</v>
      </c>
      <c r="D66" s="23">
        <f>+$D$6-C66</f>
        <v>0.00011574074074074069</v>
      </c>
      <c r="E66" s="23">
        <v>0.0025925925925925925</v>
      </c>
      <c r="F66" s="23">
        <f>IF(E66&lt;&gt;"DNR",IF(E66,+E66-D66,""),"-")</f>
        <v>0.0024768518518518516</v>
      </c>
      <c r="G66" s="24">
        <v>3</v>
      </c>
      <c r="H66" s="24" t="s">
        <v>252</v>
      </c>
    </row>
    <row r="67" spans="1:8" ht="15.75">
      <c r="A67" s="25"/>
      <c r="B67" s="22"/>
      <c r="C67" s="23"/>
      <c r="D67" s="23"/>
      <c r="E67" s="23"/>
      <c r="F67" s="23"/>
      <c r="G67" s="24"/>
      <c r="H67" s="24"/>
    </row>
    <row r="68" spans="1:8" ht="15.75">
      <c r="A68" s="25"/>
      <c r="B68" s="22" t="s">
        <v>236</v>
      </c>
      <c r="C68" s="23">
        <v>0.0006944444444444445</v>
      </c>
      <c r="D68" s="23">
        <f>+$D$6-C68</f>
        <v>0.00011574074074074069</v>
      </c>
      <c r="E68" s="23" t="s">
        <v>11</v>
      </c>
      <c r="F68" s="23" t="str">
        <f>IF(E68&lt;&gt;"DNR",IF(E68,+E68-D68,""),"-")</f>
        <v>-</v>
      </c>
      <c r="G68" s="24" t="s">
        <v>12</v>
      </c>
      <c r="H68" s="24" t="s">
        <v>12</v>
      </c>
    </row>
    <row r="69" spans="1:8" ht="15.75">
      <c r="A69" s="25"/>
      <c r="B69" s="22"/>
      <c r="C69" s="23"/>
      <c r="D69" s="23"/>
      <c r="E69" s="23"/>
      <c r="F69" s="23"/>
      <c r="G69" s="24"/>
      <c r="H69" s="24"/>
    </row>
    <row r="70" spans="1:8" ht="15.75">
      <c r="A70" s="25"/>
      <c r="B70" s="22" t="s">
        <v>237</v>
      </c>
      <c r="C70" s="23">
        <v>0.0006944444444444445</v>
      </c>
      <c r="D70" s="23">
        <f>+$D$6-C70</f>
        <v>0.00011574074074074069</v>
      </c>
      <c r="E70" s="23">
        <v>0.002800925925925926</v>
      </c>
      <c r="F70" s="23">
        <f>IF(E70&lt;&gt;"DNR",IF(E70,+E70-D70,""),"-")</f>
        <v>0.0026851851851851854</v>
      </c>
      <c r="G70" s="24">
        <v>15</v>
      </c>
      <c r="H70" s="24">
        <v>18</v>
      </c>
    </row>
    <row r="71" spans="1:8" ht="15.75">
      <c r="A71" s="25"/>
      <c r="B71" s="22"/>
      <c r="C71" s="23"/>
      <c r="D71" s="23"/>
      <c r="E71" s="23"/>
      <c r="F71" s="23"/>
      <c r="G71" s="24"/>
      <c r="H71" s="24"/>
    </row>
    <row r="72" spans="1:8" ht="15.75">
      <c r="A72" s="25"/>
      <c r="B72" s="22" t="s">
        <v>238</v>
      </c>
      <c r="C72" s="23">
        <v>0.0006944444444444445</v>
      </c>
      <c r="D72" s="23">
        <f>+$D$6-C72</f>
        <v>0.00011574074074074069</v>
      </c>
      <c r="E72" s="23">
        <v>0.0028587962962962963</v>
      </c>
      <c r="F72" s="23">
        <f>IF(E72&lt;&gt;"DNR",IF(E72,+E72-D72,""),"-")</f>
        <v>0.002743055555555556</v>
      </c>
      <c r="G72" s="24">
        <v>18</v>
      </c>
      <c r="H72" s="24" t="s">
        <v>249</v>
      </c>
    </row>
    <row r="73" spans="1:8" ht="15.75">
      <c r="A73" s="25"/>
      <c r="B73" s="22"/>
      <c r="C73" s="23"/>
      <c r="D73" s="23"/>
      <c r="E73" s="23"/>
      <c r="F73" s="23"/>
      <c r="G73" s="24"/>
      <c r="H73" s="24"/>
    </row>
    <row r="74" spans="1:8" ht="15.75">
      <c r="A74" s="25"/>
      <c r="B74" s="22" t="s">
        <v>153</v>
      </c>
      <c r="C74" s="23">
        <v>0.0007523148148148147</v>
      </c>
      <c r="D74" s="23">
        <f>+$D$6-C74</f>
        <v>5.7870370370370454E-05</v>
      </c>
      <c r="E74" s="23" t="s">
        <v>11</v>
      </c>
      <c r="F74" s="23" t="str">
        <f>IF(E74&lt;&gt;"DNR",IF(E74,+E74-D74,""),"-")</f>
        <v>-</v>
      </c>
      <c r="G74" s="24" t="s">
        <v>12</v>
      </c>
      <c r="H74" s="24" t="s">
        <v>12</v>
      </c>
    </row>
    <row r="75" spans="1:8" ht="15.75">
      <c r="A75" s="25"/>
      <c r="B75" s="22"/>
      <c r="C75" s="23"/>
      <c r="D75" s="23"/>
      <c r="E75" s="23"/>
      <c r="F75" s="23"/>
      <c r="G75" s="24"/>
      <c r="H75" s="24"/>
    </row>
    <row r="76" spans="1:8" ht="15.75">
      <c r="A76" s="25"/>
      <c r="B76" s="22" t="s">
        <v>239</v>
      </c>
      <c r="C76" s="23">
        <v>0.0007523148148148147</v>
      </c>
      <c r="D76" s="23">
        <f>+$D$6-C76</f>
        <v>5.7870370370370454E-05</v>
      </c>
      <c r="E76" s="23">
        <v>0.002627314814814815</v>
      </c>
      <c r="F76" s="23">
        <f>IF(E76&lt;&gt;"DNR",IF(E76,+E76-D76,""),"-")</f>
        <v>0.0025694444444444445</v>
      </c>
      <c r="G76" s="24">
        <v>5</v>
      </c>
      <c r="H76" s="24">
        <v>14</v>
      </c>
    </row>
    <row r="77" spans="1:8" ht="15.75">
      <c r="A77" s="25"/>
      <c r="B77" s="22"/>
      <c r="C77" s="23"/>
      <c r="D77" s="23"/>
      <c r="E77" s="23"/>
      <c r="F77" s="23"/>
      <c r="G77" s="24"/>
      <c r="H77" s="24"/>
    </row>
    <row r="78" spans="1:8" ht="15.75">
      <c r="A78" s="25"/>
      <c r="B78" s="22" t="s">
        <v>240</v>
      </c>
      <c r="C78" s="23">
        <v>0.0007523148148148147</v>
      </c>
      <c r="D78" s="23">
        <f>+$D$6-C78</f>
        <v>5.7870370370370454E-05</v>
      </c>
      <c r="E78" s="23" t="s">
        <v>11</v>
      </c>
      <c r="F78" s="23" t="str">
        <f>IF(E78&lt;&gt;"DNR",IF(E78,+E78-D78,""),"-")</f>
        <v>-</v>
      </c>
      <c r="G78" s="24" t="s">
        <v>12</v>
      </c>
      <c r="H78" s="24" t="s">
        <v>12</v>
      </c>
    </row>
    <row r="79" spans="1:8" ht="15.75">
      <c r="A79" s="25"/>
      <c r="B79" s="22"/>
      <c r="C79" s="23"/>
      <c r="D79" s="23"/>
      <c r="E79" s="23"/>
      <c r="F79" s="23"/>
      <c r="G79" s="24"/>
      <c r="H79" s="24"/>
    </row>
    <row r="80" spans="1:8" ht="15.75">
      <c r="A80" s="25"/>
      <c r="B80" s="22" t="s">
        <v>154</v>
      </c>
      <c r="C80" s="23">
        <v>0.0007523148148148147</v>
      </c>
      <c r="D80" s="23">
        <f>+$D$6-C80</f>
        <v>5.7870370370370454E-05</v>
      </c>
      <c r="E80" s="23" t="s">
        <v>11</v>
      </c>
      <c r="F80" s="23" t="str">
        <f>IF(E80&lt;&gt;"DNR",IF(E80,+E80-D80,""),"-")</f>
        <v>-</v>
      </c>
      <c r="G80" s="24" t="s">
        <v>12</v>
      </c>
      <c r="H80" s="24" t="s">
        <v>12</v>
      </c>
    </row>
    <row r="81" spans="1:8" ht="15.75">
      <c r="A81" s="25"/>
      <c r="B81" s="22"/>
      <c r="C81" s="23"/>
      <c r="D81" s="23"/>
      <c r="E81" s="23"/>
      <c r="F81" s="23"/>
      <c r="G81" s="24"/>
      <c r="H81" s="24"/>
    </row>
    <row r="82" spans="1:8" ht="15.75">
      <c r="A82" s="25"/>
      <c r="B82" s="22" t="s">
        <v>152</v>
      </c>
      <c r="C82" s="23">
        <v>0.0007523148148148147</v>
      </c>
      <c r="D82" s="23">
        <f>+$D$6-C82</f>
        <v>5.7870370370370454E-05</v>
      </c>
      <c r="E82" s="23" t="s">
        <v>11</v>
      </c>
      <c r="F82" s="23" t="str">
        <f>IF(E82&lt;&gt;"DNR",IF(E82,+E82-D82,""),"-")</f>
        <v>-</v>
      </c>
      <c r="G82" s="24" t="s">
        <v>12</v>
      </c>
      <c r="H82" s="24" t="s">
        <v>12</v>
      </c>
    </row>
    <row r="83" spans="1:8" ht="15.75">
      <c r="A83" s="25"/>
      <c r="B83" s="22"/>
      <c r="C83" s="23"/>
      <c r="D83" s="23"/>
      <c r="E83" s="23"/>
      <c r="F83" s="23"/>
      <c r="G83" s="24"/>
      <c r="H83" s="24"/>
    </row>
    <row r="84" spans="1:8" ht="15.75">
      <c r="A84" s="25"/>
      <c r="B84" s="22" t="s">
        <v>241</v>
      </c>
      <c r="C84" s="23">
        <v>0.0007523148148148147</v>
      </c>
      <c r="D84" s="23">
        <f>+$D$6-C84</f>
        <v>5.7870370370370454E-05</v>
      </c>
      <c r="E84" s="23" t="s">
        <v>11</v>
      </c>
      <c r="F84" s="23" t="str">
        <f>IF(E84&lt;&gt;"DNR",IF(E84,+E84-D84,""),"-")</f>
        <v>-</v>
      </c>
      <c r="G84" s="24" t="s">
        <v>12</v>
      </c>
      <c r="H84" s="24" t="s">
        <v>12</v>
      </c>
    </row>
    <row r="85" spans="1:8" ht="15.75">
      <c r="A85" s="25"/>
      <c r="B85" s="22"/>
      <c r="C85" s="23"/>
      <c r="D85" s="23"/>
      <c r="E85" s="23"/>
      <c r="F85" s="23"/>
      <c r="G85" s="24"/>
      <c r="H85" s="24"/>
    </row>
    <row r="86" spans="1:8" ht="15.75">
      <c r="A86" s="25"/>
      <c r="B86" s="22" t="s">
        <v>242</v>
      </c>
      <c r="C86" s="23">
        <v>0.0007523148148148147</v>
      </c>
      <c r="D86" s="23">
        <f>+$D$6-C86</f>
        <v>5.7870370370370454E-05</v>
      </c>
      <c r="E86" s="23">
        <v>0.002731481481481482</v>
      </c>
      <c r="F86" s="23">
        <f>IF(E86&lt;&gt;"DNR",IF(E86,+E86-D86,""),"-")</f>
        <v>0.0026736111111111114</v>
      </c>
      <c r="G86" s="24">
        <v>9</v>
      </c>
      <c r="H86" s="24">
        <v>17</v>
      </c>
    </row>
    <row r="87" spans="1:8" ht="15.75">
      <c r="A87" s="25"/>
      <c r="B87" s="22"/>
      <c r="C87" s="23"/>
      <c r="D87" s="23"/>
      <c r="E87" s="23"/>
      <c r="F87" s="23"/>
      <c r="G87" s="24"/>
      <c r="H87" s="24"/>
    </row>
    <row r="88" spans="1:8" ht="15.75">
      <c r="A88" s="25"/>
      <c r="B88" s="22" t="s">
        <v>243</v>
      </c>
      <c r="C88" s="23">
        <v>0.0007523148148148147</v>
      </c>
      <c r="D88" s="23">
        <f>+$D$6-C88</f>
        <v>5.7870370370370454E-05</v>
      </c>
      <c r="E88" s="23" t="s">
        <v>11</v>
      </c>
      <c r="F88" s="23" t="str">
        <f>IF(E88&lt;&gt;"DNR",IF(E88,+E88-D88,""),"-")</f>
        <v>-</v>
      </c>
      <c r="G88" s="24" t="s">
        <v>12</v>
      </c>
      <c r="H88" s="24" t="s">
        <v>12</v>
      </c>
    </row>
    <row r="89" spans="1:8" ht="15.75">
      <c r="A89" s="25"/>
      <c r="B89" s="22"/>
      <c r="C89" s="23"/>
      <c r="D89" s="23"/>
      <c r="E89" s="23"/>
      <c r="F89" s="23"/>
      <c r="G89" s="24"/>
      <c r="H89" s="24"/>
    </row>
    <row r="90" spans="1:8" ht="15.75">
      <c r="A90" s="25"/>
      <c r="B90" s="22" t="s">
        <v>244</v>
      </c>
      <c r="C90" s="23">
        <v>0.0008101851851851852</v>
      </c>
      <c r="D90" s="23">
        <f>+$D$6-C90</f>
        <v>0</v>
      </c>
      <c r="E90" s="23" t="s">
        <v>11</v>
      </c>
      <c r="F90" s="23" t="str">
        <f>IF(E90&lt;&gt;"DNR",IF(E90,+E90-D90,""),"-")</f>
        <v>-</v>
      </c>
      <c r="G90" s="24" t="s">
        <v>12</v>
      </c>
      <c r="H90" s="24" t="s">
        <v>12</v>
      </c>
    </row>
    <row r="91" spans="1:8" ht="15.75">
      <c r="A91" s="25"/>
      <c r="B91" s="22"/>
      <c r="C91" s="23"/>
      <c r="D91" s="23"/>
      <c r="E91" s="23"/>
      <c r="F91" s="23"/>
      <c r="G91" s="24"/>
      <c r="H91" s="24"/>
    </row>
    <row r="92" spans="1:8" ht="15.75">
      <c r="A92" s="25"/>
      <c r="B92" s="22" t="s">
        <v>247</v>
      </c>
      <c r="C92" s="23">
        <v>0.0008101851851851852</v>
      </c>
      <c r="D92" s="23">
        <f>+$D$6-C92</f>
        <v>0</v>
      </c>
      <c r="E92" s="23" t="s">
        <v>11</v>
      </c>
      <c r="F92" s="23" t="str">
        <f>IF(E92&lt;&gt;"DNR",IF(E92,+E92-D92,""),"-")</f>
        <v>-</v>
      </c>
      <c r="G92" s="24" t="s">
        <v>12</v>
      </c>
      <c r="H92" s="24" t="s">
        <v>12</v>
      </c>
    </row>
    <row r="93" spans="1:8" ht="15.75">
      <c r="A93" s="25"/>
      <c r="B93" s="22"/>
      <c r="C93" s="23"/>
      <c r="D93" s="23"/>
      <c r="E93" s="23"/>
      <c r="F93" s="23"/>
      <c r="G93" s="24"/>
      <c r="H93" s="24"/>
    </row>
    <row r="94" spans="1:8" ht="15.75">
      <c r="A94" s="25"/>
      <c r="B94" s="22" t="s">
        <v>246</v>
      </c>
      <c r="C94" s="23">
        <v>0.0008101851851851852</v>
      </c>
      <c r="D94" s="23">
        <f>+$D$6-C94</f>
        <v>0</v>
      </c>
      <c r="E94" s="23" t="s">
        <v>11</v>
      </c>
      <c r="F94" s="23" t="str">
        <f>IF(E94&lt;&gt;"DNR",IF(E94,+E94-D94,""),"-")</f>
        <v>-</v>
      </c>
      <c r="G94" s="24" t="s">
        <v>12</v>
      </c>
      <c r="H94" s="24" t="s">
        <v>12</v>
      </c>
    </row>
    <row r="95" spans="1:8" ht="15.75">
      <c r="A95" s="25"/>
      <c r="B95" s="22"/>
      <c r="C95" s="23"/>
      <c r="D95" s="23"/>
      <c r="E95" s="23"/>
      <c r="F95" s="23"/>
      <c r="G95" s="24"/>
      <c r="H95" s="24"/>
    </row>
    <row r="96" spans="1:8" ht="15.75">
      <c r="A96" s="25"/>
      <c r="B96" s="22" t="s">
        <v>150</v>
      </c>
      <c r="C96" s="23">
        <v>0.0008101851851851852</v>
      </c>
      <c r="D96" s="23">
        <f>+$D$6-C96</f>
        <v>0</v>
      </c>
      <c r="E96" s="23" t="s">
        <v>11</v>
      </c>
      <c r="F96" s="23" t="str">
        <f>IF(E96&lt;&gt;"DNR",IF(E96,+E96-D96,""),"-")</f>
        <v>-</v>
      </c>
      <c r="G96" s="24" t="s">
        <v>12</v>
      </c>
      <c r="H96" s="24" t="s">
        <v>12</v>
      </c>
    </row>
    <row r="97" spans="1:8" ht="15.75">
      <c r="A97" s="25"/>
      <c r="B97" s="22"/>
      <c r="C97" s="23"/>
      <c r="D97" s="23"/>
      <c r="E97" s="23"/>
      <c r="F97" s="23"/>
      <c r="G97" s="24"/>
      <c r="H97" s="24"/>
    </row>
    <row r="98" spans="1:8" ht="15.75">
      <c r="A98" s="25"/>
      <c r="B98" s="22" t="s">
        <v>245</v>
      </c>
      <c r="C98" s="23">
        <v>0.0008101851851851852</v>
      </c>
      <c r="D98" s="23">
        <f>+$D$6-C98</f>
        <v>0</v>
      </c>
      <c r="E98" s="23" t="s">
        <v>11</v>
      </c>
      <c r="F98" s="23" t="str">
        <f>IF(E98&lt;&gt;"DNR",IF(E98,+E98-D98,""),"-")</f>
        <v>-</v>
      </c>
      <c r="G98" s="24" t="s">
        <v>12</v>
      </c>
      <c r="H98" s="24" t="s">
        <v>12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2013-09-15T16:49:45Z</dcterms:created>
  <dcterms:modified xsi:type="dcterms:W3CDTF">2014-09-13T15:43:49Z</dcterms:modified>
  <cp:category/>
  <cp:version/>
  <cp:contentType/>
  <cp:contentStatus/>
</cp:coreProperties>
</file>